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(الظرفية ) نشرة الإحصاءات الاقتصادية العربية\الظرفية (edition 8, Q3 2018-Q2 2022)\Final\"/>
    </mc:Choice>
  </mc:AlternateContent>
  <xr:revisionPtr revIDLastSave="0" documentId="13_ncr:1_{D7BA5268-AB3A-4E18-8B9C-50D3C6648737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فهرس" sheetId="27" r:id="rId1"/>
    <sheet name="1" sheetId="28" r:id="rId2"/>
    <sheet name="2" sheetId="31" r:id="rId3"/>
    <sheet name="3" sheetId="34" r:id="rId4"/>
    <sheet name="4" sheetId="36" r:id="rId5"/>
    <sheet name="5" sheetId="38" r:id="rId6"/>
    <sheet name="6" sheetId="39" r:id="rId7"/>
    <sheet name="7" sheetId="40" r:id="rId8"/>
    <sheet name="8" sheetId="41" r:id="rId9"/>
    <sheet name="9" sheetId="42" r:id="rId10"/>
    <sheet name="10" sheetId="43" r:id="rId11"/>
    <sheet name="11" sheetId="44" r:id="rId12"/>
    <sheet name="12" sheetId="45" r:id="rId13"/>
    <sheet name="13" sheetId="46" r:id="rId14"/>
    <sheet name="14" sheetId="47" r:id="rId15"/>
    <sheet name="15" sheetId="48" r:id="rId16"/>
    <sheet name="16" sheetId="49" r:id="rId17"/>
  </sheets>
  <definedNames>
    <definedName name="_xlnm.Print_Area" localSheetId="1">'1'!$A$1:$S$38</definedName>
    <definedName name="_xlnm.Print_Area" localSheetId="10">'10'!$A$1:$S$36</definedName>
    <definedName name="_xlnm.Print_Area" localSheetId="11">'11'!$A$1:$S$33</definedName>
    <definedName name="_xlnm.Print_Area" localSheetId="12">'12'!$A$1:$S$33</definedName>
    <definedName name="_xlnm.Print_Area" localSheetId="13">'13'!$A$1:$S$35</definedName>
    <definedName name="_xlnm.Print_Area" localSheetId="14">'14'!$A$1:$S$32</definedName>
    <definedName name="_xlnm.Print_Area" localSheetId="15">'15'!$A$1:$S$32</definedName>
    <definedName name="_xlnm.Print_Area" localSheetId="16">'16'!$A$1:$S$34</definedName>
    <definedName name="_xlnm.Print_Area" localSheetId="2">'2'!$A$1:$T$33</definedName>
    <definedName name="_xlnm.Print_Area" localSheetId="3">'3'!$A$1:$T$32</definedName>
    <definedName name="_xlnm.Print_Area" localSheetId="4">'4'!$A$1:$T$32</definedName>
    <definedName name="_xlnm.Print_Area" localSheetId="5">'5'!$A$1:$S$31</definedName>
    <definedName name="_xlnm.Print_Area" localSheetId="6">'6'!$A$1:$S$37</definedName>
    <definedName name="_xlnm.Print_Area" localSheetId="7">'7'!$A$1:$S$33</definedName>
    <definedName name="_xlnm.Print_Area" localSheetId="8">'8'!$A$1:$S$33</definedName>
    <definedName name="_xlnm.Print_Area" localSheetId="9">'9'!$A$1:$S$33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48" l="1"/>
  <c r="P29" i="48"/>
  <c r="P27" i="48"/>
  <c r="P26" i="48"/>
  <c r="Q25" i="48"/>
  <c r="P25" i="48"/>
  <c r="Q23" i="48"/>
  <c r="P23" i="48"/>
  <c r="Q22" i="48"/>
  <c r="P22" i="48"/>
  <c r="Q21" i="48"/>
  <c r="P21" i="48"/>
  <c r="Q20" i="48"/>
  <c r="P20" i="48"/>
  <c r="Q19" i="48"/>
  <c r="P19" i="48"/>
  <c r="Q18" i="48"/>
  <c r="P18" i="48"/>
  <c r="Q17" i="48"/>
  <c r="P17" i="48"/>
  <c r="Q16" i="48"/>
  <c r="P16" i="48"/>
  <c r="Q15" i="48"/>
  <c r="P15" i="48"/>
  <c r="Q14" i="48"/>
  <c r="P14" i="48"/>
  <c r="P13" i="48"/>
  <c r="Q12" i="48"/>
  <c r="P12" i="48"/>
  <c r="Q11" i="48"/>
  <c r="P11" i="48"/>
  <c r="Q10" i="48"/>
  <c r="P10" i="48"/>
  <c r="Q9" i="48"/>
  <c r="P9" i="48"/>
  <c r="Q28" i="45"/>
  <c r="P28" i="45"/>
  <c r="R27" i="45"/>
  <c r="Q27" i="45"/>
  <c r="P27" i="45"/>
  <c r="R26" i="45"/>
  <c r="Q26" i="45"/>
  <c r="P26" i="45"/>
  <c r="R25" i="45"/>
  <c r="Q25" i="45"/>
  <c r="P25" i="45"/>
  <c r="P24" i="45"/>
  <c r="R23" i="45"/>
  <c r="Q23" i="45"/>
  <c r="P23" i="45"/>
  <c r="R22" i="45"/>
  <c r="Q22" i="45"/>
  <c r="P22" i="45"/>
  <c r="Q21" i="45"/>
  <c r="P21" i="45"/>
  <c r="R20" i="45"/>
  <c r="Q20" i="45"/>
  <c r="P20" i="45"/>
  <c r="Q19" i="45"/>
  <c r="P19" i="45"/>
  <c r="Q18" i="45"/>
  <c r="P18" i="45"/>
  <c r="Q17" i="45"/>
  <c r="P17" i="45"/>
  <c r="Q16" i="45"/>
  <c r="P16" i="45"/>
  <c r="Q15" i="45"/>
  <c r="P15" i="45"/>
  <c r="R13" i="45"/>
  <c r="Q13" i="45"/>
  <c r="P13" i="45"/>
  <c r="R12" i="45"/>
  <c r="Q12" i="45"/>
  <c r="P12" i="45"/>
  <c r="R11" i="45"/>
  <c r="Q11" i="45"/>
  <c r="P11" i="45"/>
  <c r="Q10" i="45"/>
  <c r="P10" i="45"/>
  <c r="Q9" i="45"/>
  <c r="P9" i="45"/>
  <c r="O13" i="45"/>
  <c r="O12" i="45"/>
  <c r="O11" i="45"/>
  <c r="Q30" i="46" l="1"/>
  <c r="O29" i="48" l="1"/>
  <c r="N29" i="48"/>
  <c r="M29" i="48"/>
  <c r="L29" i="48"/>
  <c r="K29" i="48"/>
  <c r="J29" i="48"/>
  <c r="I29" i="48"/>
  <c r="O19" i="48" l="1"/>
  <c r="O28" i="45" l="1"/>
  <c r="O27" i="45"/>
  <c r="O26" i="45"/>
  <c r="O25" i="45"/>
  <c r="O24" i="45"/>
  <c r="O23" i="45"/>
  <c r="O22" i="45"/>
  <c r="O21" i="45"/>
  <c r="O20" i="45"/>
  <c r="O19" i="45"/>
  <c r="O18" i="45"/>
  <c r="O17" i="45"/>
  <c r="O16" i="45"/>
  <c r="O15" i="45"/>
  <c r="O10" i="45"/>
  <c r="O9" i="45"/>
  <c r="O18" i="48" l="1"/>
  <c r="O13" i="48" l="1"/>
  <c r="N10" i="45"/>
  <c r="O21" i="48" l="1"/>
  <c r="O27" i="48"/>
  <c r="N27" i="48" l="1"/>
  <c r="M27" i="48"/>
  <c r="L27" i="48"/>
  <c r="O26" i="48"/>
  <c r="N26" i="48"/>
  <c r="M26" i="48"/>
  <c r="L26" i="48"/>
  <c r="O25" i="48"/>
  <c r="N25" i="48"/>
  <c r="M25" i="48"/>
  <c r="L25" i="48"/>
  <c r="O24" i="48"/>
  <c r="N24" i="48"/>
  <c r="M24" i="48"/>
  <c r="L24" i="48"/>
  <c r="O23" i="48"/>
  <c r="N23" i="48"/>
  <c r="M23" i="48"/>
  <c r="L23" i="48"/>
  <c r="O22" i="48"/>
  <c r="N22" i="48"/>
  <c r="M22" i="48"/>
  <c r="L22" i="48"/>
  <c r="N21" i="48"/>
  <c r="M21" i="48"/>
  <c r="L21" i="48"/>
  <c r="O20" i="48"/>
  <c r="N20" i="48"/>
  <c r="M20" i="48"/>
  <c r="L20" i="48"/>
  <c r="N19" i="48"/>
  <c r="M19" i="48"/>
  <c r="L19" i="48"/>
  <c r="N18" i="48"/>
  <c r="M18" i="48"/>
  <c r="L18" i="48"/>
  <c r="O17" i="48"/>
  <c r="N17" i="48"/>
  <c r="M17" i="48"/>
  <c r="L17" i="48"/>
  <c r="O16" i="48"/>
  <c r="N16" i="48"/>
  <c r="M16" i="48"/>
  <c r="L16" i="48"/>
  <c r="O15" i="48"/>
  <c r="N15" i="48"/>
  <c r="M15" i="48"/>
  <c r="L15" i="48"/>
  <c r="O14" i="48"/>
  <c r="N14" i="48"/>
  <c r="M14" i="48"/>
  <c r="L14" i="48"/>
  <c r="N13" i="48"/>
  <c r="M13" i="48"/>
  <c r="L13" i="48"/>
  <c r="O12" i="48"/>
  <c r="N12" i="48"/>
  <c r="M12" i="48"/>
  <c r="L12" i="48"/>
  <c r="O11" i="48"/>
  <c r="N11" i="48"/>
  <c r="M11" i="48"/>
  <c r="L11" i="48"/>
  <c r="O10" i="48"/>
  <c r="N10" i="48"/>
  <c r="M10" i="48"/>
  <c r="L10" i="48"/>
  <c r="O9" i="48"/>
  <c r="N9" i="48"/>
  <c r="M9" i="48"/>
  <c r="L9" i="48"/>
  <c r="N24" i="45" l="1"/>
  <c r="M24" i="45"/>
  <c r="N28" i="45"/>
  <c r="N27" i="45"/>
  <c r="N26" i="45"/>
  <c r="N25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9" i="45"/>
  <c r="H29" i="48" l="1"/>
  <c r="G29" i="48"/>
  <c r="F29" i="48"/>
  <c r="E29" i="48"/>
  <c r="D29" i="48"/>
  <c r="C29" i="48"/>
  <c r="N28" i="48"/>
  <c r="M28" i="48"/>
  <c r="L28" i="48"/>
  <c r="K28" i="48"/>
  <c r="J28" i="48"/>
  <c r="I28" i="48"/>
  <c r="H28" i="48"/>
  <c r="G28" i="48"/>
  <c r="F28" i="48"/>
  <c r="E28" i="48"/>
  <c r="D28" i="48"/>
  <c r="C28" i="48"/>
  <c r="K27" i="48"/>
  <c r="J27" i="48"/>
  <c r="I27" i="48"/>
  <c r="H27" i="48"/>
  <c r="G27" i="48"/>
  <c r="F27" i="48"/>
  <c r="E27" i="48"/>
  <c r="D27" i="48"/>
  <c r="C27" i="48"/>
  <c r="K26" i="48"/>
  <c r="J26" i="48"/>
  <c r="I26" i="48"/>
  <c r="H26" i="48"/>
  <c r="G26" i="48"/>
  <c r="F26" i="48"/>
  <c r="E26" i="48"/>
  <c r="D26" i="48"/>
  <c r="C26" i="48"/>
  <c r="K25" i="48"/>
  <c r="J25" i="48"/>
  <c r="I25" i="48"/>
  <c r="H25" i="48"/>
  <c r="G25" i="48"/>
  <c r="F25" i="48"/>
  <c r="E25" i="48"/>
  <c r="D25" i="48"/>
  <c r="C25" i="48"/>
  <c r="K24" i="48"/>
  <c r="J24" i="48"/>
  <c r="I24" i="48"/>
  <c r="H24" i="48"/>
  <c r="G24" i="48"/>
  <c r="F24" i="48"/>
  <c r="E24" i="48"/>
  <c r="D24" i="48"/>
  <c r="C24" i="48"/>
  <c r="K23" i="48"/>
  <c r="J23" i="48"/>
  <c r="I23" i="48"/>
  <c r="H23" i="48"/>
  <c r="G23" i="48"/>
  <c r="F23" i="48"/>
  <c r="E23" i="48"/>
  <c r="D23" i="48"/>
  <c r="C23" i="48"/>
  <c r="K22" i="48"/>
  <c r="J22" i="48"/>
  <c r="I22" i="48"/>
  <c r="H22" i="48"/>
  <c r="G22" i="48"/>
  <c r="F22" i="48"/>
  <c r="E22" i="48"/>
  <c r="D22" i="48"/>
  <c r="C22" i="48"/>
  <c r="K21" i="48"/>
  <c r="J21" i="48"/>
  <c r="I21" i="48"/>
  <c r="H21" i="48"/>
  <c r="G21" i="48"/>
  <c r="F21" i="48"/>
  <c r="E21" i="48"/>
  <c r="D21" i="48"/>
  <c r="C21" i="48"/>
  <c r="K20" i="48"/>
  <c r="J20" i="48"/>
  <c r="I20" i="48"/>
  <c r="H20" i="48"/>
  <c r="G20" i="48"/>
  <c r="F20" i="48"/>
  <c r="E20" i="48"/>
  <c r="D20" i="48"/>
  <c r="C20" i="48"/>
  <c r="K19" i="48"/>
  <c r="J19" i="48"/>
  <c r="I19" i="48"/>
  <c r="H19" i="48"/>
  <c r="G19" i="48"/>
  <c r="F19" i="48"/>
  <c r="E19" i="48"/>
  <c r="D19" i="48"/>
  <c r="C19" i="48"/>
  <c r="K18" i="48"/>
  <c r="J18" i="48"/>
  <c r="I18" i="48"/>
  <c r="H18" i="48"/>
  <c r="G18" i="48"/>
  <c r="F18" i="48"/>
  <c r="E18" i="48"/>
  <c r="D18" i="48"/>
  <c r="C18" i="48"/>
  <c r="K17" i="48"/>
  <c r="J17" i="48"/>
  <c r="I17" i="48"/>
  <c r="H17" i="48"/>
  <c r="G17" i="48"/>
  <c r="F17" i="48"/>
  <c r="E17" i="48"/>
  <c r="D17" i="48"/>
  <c r="C17" i="48"/>
  <c r="K16" i="48"/>
  <c r="J16" i="48"/>
  <c r="I16" i="48"/>
  <c r="H16" i="48"/>
  <c r="G16" i="48"/>
  <c r="F16" i="48"/>
  <c r="E16" i="48"/>
  <c r="D16" i="48"/>
  <c r="C16" i="48"/>
  <c r="K15" i="48"/>
  <c r="J15" i="48"/>
  <c r="I15" i="48"/>
  <c r="H15" i="48"/>
  <c r="G15" i="48"/>
  <c r="F15" i="48"/>
  <c r="E15" i="48"/>
  <c r="D15" i="48"/>
  <c r="C15" i="48"/>
  <c r="K14" i="48"/>
  <c r="J14" i="48"/>
  <c r="I14" i="48"/>
  <c r="H14" i="48"/>
  <c r="G14" i="48"/>
  <c r="F14" i="48"/>
  <c r="E14" i="48"/>
  <c r="D14" i="48"/>
  <c r="C14" i="48"/>
  <c r="K13" i="48"/>
  <c r="J13" i="48"/>
  <c r="I13" i="48"/>
  <c r="H13" i="48"/>
  <c r="G13" i="48"/>
  <c r="F13" i="48"/>
  <c r="E13" i="48"/>
  <c r="D13" i="48"/>
  <c r="C13" i="48"/>
  <c r="K12" i="48"/>
  <c r="J12" i="48"/>
  <c r="I12" i="48"/>
  <c r="H12" i="48"/>
  <c r="G12" i="48"/>
  <c r="F12" i="48"/>
  <c r="E12" i="48"/>
  <c r="D12" i="48"/>
  <c r="C12" i="48"/>
  <c r="K11" i="48"/>
  <c r="J11" i="48"/>
  <c r="I11" i="48"/>
  <c r="H11" i="48"/>
  <c r="G11" i="48"/>
  <c r="F11" i="48"/>
  <c r="E11" i="48"/>
  <c r="D11" i="48"/>
  <c r="C11" i="48"/>
  <c r="K10" i="48"/>
  <c r="J10" i="48"/>
  <c r="I10" i="48"/>
  <c r="H10" i="48"/>
  <c r="G10" i="48"/>
  <c r="F10" i="48"/>
  <c r="E10" i="48"/>
  <c r="D10" i="48"/>
  <c r="C10" i="48"/>
  <c r="K9" i="48"/>
  <c r="J9" i="48"/>
  <c r="I9" i="48"/>
  <c r="H9" i="48"/>
  <c r="G9" i="48"/>
  <c r="F9" i="48"/>
  <c r="E9" i="48"/>
  <c r="D9" i="48"/>
  <c r="C9" i="48"/>
  <c r="M28" i="45" l="1"/>
  <c r="L28" i="45"/>
  <c r="K28" i="45"/>
  <c r="J28" i="45"/>
  <c r="I28" i="45"/>
  <c r="H28" i="45"/>
  <c r="G28" i="45"/>
  <c r="F28" i="45"/>
  <c r="E28" i="45"/>
  <c r="D28" i="45"/>
  <c r="C28" i="45"/>
  <c r="S27" i="45"/>
  <c r="M27" i="45"/>
  <c r="L27" i="45"/>
  <c r="K27" i="45"/>
  <c r="J27" i="45"/>
  <c r="I27" i="45"/>
  <c r="H27" i="45"/>
  <c r="G27" i="45"/>
  <c r="F27" i="45"/>
  <c r="E27" i="45"/>
  <c r="D27" i="45"/>
  <c r="C27" i="45"/>
  <c r="M26" i="45"/>
  <c r="L26" i="45"/>
  <c r="K26" i="45"/>
  <c r="J26" i="45"/>
  <c r="I26" i="45"/>
  <c r="H26" i="45"/>
  <c r="G26" i="45"/>
  <c r="F26" i="45"/>
  <c r="E26" i="45"/>
  <c r="D26" i="45"/>
  <c r="C26" i="45"/>
  <c r="M25" i="45"/>
  <c r="L25" i="45"/>
  <c r="K25" i="45"/>
  <c r="J25" i="45"/>
  <c r="I25" i="45"/>
  <c r="H25" i="45"/>
  <c r="G25" i="45"/>
  <c r="F25" i="45"/>
  <c r="E25" i="45"/>
  <c r="D25" i="45"/>
  <c r="C25" i="45"/>
  <c r="L24" i="45"/>
  <c r="K24" i="45"/>
  <c r="J24" i="45"/>
  <c r="I24" i="45"/>
  <c r="H24" i="45"/>
  <c r="G24" i="45"/>
  <c r="F24" i="45"/>
  <c r="E24" i="45"/>
  <c r="D24" i="45"/>
  <c r="C24" i="45"/>
  <c r="M23" i="45"/>
  <c r="L23" i="45"/>
  <c r="K23" i="45"/>
  <c r="J23" i="45"/>
  <c r="I23" i="45"/>
  <c r="H23" i="45"/>
  <c r="G23" i="45"/>
  <c r="F23" i="45"/>
  <c r="E23" i="45"/>
  <c r="D23" i="45"/>
  <c r="C23" i="45"/>
  <c r="M22" i="45"/>
  <c r="L22" i="45"/>
  <c r="K22" i="45"/>
  <c r="J22" i="45"/>
  <c r="I22" i="45"/>
  <c r="H22" i="45"/>
  <c r="G22" i="45"/>
  <c r="F22" i="45"/>
  <c r="E22" i="45"/>
  <c r="D22" i="45"/>
  <c r="C22" i="45"/>
  <c r="M21" i="45"/>
  <c r="L21" i="45"/>
  <c r="K21" i="45"/>
  <c r="J21" i="45"/>
  <c r="I21" i="45"/>
  <c r="H21" i="45"/>
  <c r="G21" i="45"/>
  <c r="F21" i="45"/>
  <c r="E21" i="45"/>
  <c r="D21" i="45"/>
  <c r="C21" i="45"/>
  <c r="M20" i="45"/>
  <c r="L20" i="45"/>
  <c r="K20" i="45"/>
  <c r="J20" i="45"/>
  <c r="I20" i="45"/>
  <c r="H20" i="45"/>
  <c r="G20" i="45"/>
  <c r="F20" i="45"/>
  <c r="E20" i="45"/>
  <c r="D20" i="45"/>
  <c r="C20" i="45"/>
  <c r="M19" i="45"/>
  <c r="L19" i="45"/>
  <c r="K19" i="45"/>
  <c r="J19" i="45"/>
  <c r="I19" i="45"/>
  <c r="H19" i="45"/>
  <c r="G19" i="45"/>
  <c r="F19" i="45"/>
  <c r="E19" i="45"/>
  <c r="D19" i="45"/>
  <c r="C19" i="45"/>
  <c r="M18" i="45"/>
  <c r="L18" i="45"/>
  <c r="K18" i="45"/>
  <c r="J18" i="45"/>
  <c r="I18" i="45"/>
  <c r="H18" i="45"/>
  <c r="G18" i="45"/>
  <c r="F18" i="45"/>
  <c r="E18" i="45"/>
  <c r="D18" i="45"/>
  <c r="C18" i="45"/>
  <c r="M17" i="45"/>
  <c r="L17" i="45"/>
  <c r="K17" i="45"/>
  <c r="J17" i="45"/>
  <c r="I17" i="45"/>
  <c r="H17" i="45"/>
  <c r="G17" i="45"/>
  <c r="F17" i="45"/>
  <c r="E17" i="45"/>
  <c r="D17" i="45"/>
  <c r="C17" i="45"/>
  <c r="M16" i="45"/>
  <c r="L16" i="45"/>
  <c r="K16" i="45"/>
  <c r="J16" i="45"/>
  <c r="I16" i="45"/>
  <c r="H16" i="45"/>
  <c r="G16" i="45"/>
  <c r="F16" i="45"/>
  <c r="E16" i="45"/>
  <c r="D16" i="45"/>
  <c r="C16" i="45"/>
  <c r="S15" i="45"/>
  <c r="M15" i="45"/>
  <c r="L15" i="45"/>
  <c r="K15" i="45"/>
  <c r="J15" i="45"/>
  <c r="I15" i="45"/>
  <c r="H15" i="45"/>
  <c r="G15" i="45"/>
  <c r="F15" i="45"/>
  <c r="E15" i="45"/>
  <c r="D15" i="45"/>
  <c r="C15" i="45"/>
  <c r="M14" i="45"/>
  <c r="L14" i="45"/>
  <c r="K14" i="45"/>
  <c r="J14" i="45"/>
  <c r="I14" i="45"/>
  <c r="H14" i="45"/>
  <c r="G14" i="45"/>
  <c r="F14" i="45"/>
  <c r="E14" i="45"/>
  <c r="D14" i="45"/>
  <c r="C14" i="45"/>
  <c r="M13" i="45"/>
  <c r="L13" i="45"/>
  <c r="K13" i="45"/>
  <c r="J13" i="45"/>
  <c r="I13" i="45"/>
  <c r="H13" i="45"/>
  <c r="G13" i="45"/>
  <c r="F13" i="45"/>
  <c r="E13" i="45"/>
  <c r="D13" i="45"/>
  <c r="C13" i="45"/>
  <c r="M12" i="45"/>
  <c r="L12" i="45"/>
  <c r="K12" i="45"/>
  <c r="J12" i="45"/>
  <c r="I12" i="45"/>
  <c r="H12" i="45"/>
  <c r="G12" i="45"/>
  <c r="F12" i="45"/>
  <c r="E12" i="45"/>
  <c r="D12" i="45"/>
  <c r="C12" i="45"/>
  <c r="M11" i="45"/>
  <c r="L11" i="45"/>
  <c r="K11" i="45"/>
  <c r="J11" i="45"/>
  <c r="I11" i="45"/>
  <c r="H11" i="45"/>
  <c r="G11" i="45"/>
  <c r="F11" i="45"/>
  <c r="E11" i="45"/>
  <c r="D11" i="45"/>
  <c r="C11" i="45"/>
  <c r="M10" i="45"/>
  <c r="L10" i="45"/>
  <c r="K10" i="45"/>
  <c r="J10" i="45"/>
  <c r="I10" i="45"/>
  <c r="H10" i="45"/>
  <c r="G10" i="45"/>
  <c r="F10" i="45"/>
  <c r="E10" i="45"/>
  <c r="D10" i="45"/>
  <c r="C10" i="45"/>
  <c r="M9" i="45"/>
  <c r="L9" i="45"/>
  <c r="K9" i="45"/>
  <c r="J9" i="45"/>
  <c r="I9" i="45"/>
  <c r="H9" i="45"/>
  <c r="G9" i="45"/>
  <c r="F9" i="45"/>
  <c r="E9" i="45"/>
  <c r="D9" i="45"/>
  <c r="C9" i="45"/>
  <c r="B33" i="44"/>
</calcChain>
</file>

<file path=xl/sharedStrings.xml><?xml version="1.0" encoding="utf-8"?>
<sst xmlns="http://schemas.openxmlformats.org/spreadsheetml/2006/main" count="1586" uniqueCount="125">
  <si>
    <t>الأ  ر  د  ن</t>
  </si>
  <si>
    <t>الإمـــــارات</t>
  </si>
  <si>
    <t>البحريــــــن</t>
  </si>
  <si>
    <t>تونـــــــــس</t>
  </si>
  <si>
    <t>الجزائـــــــر</t>
  </si>
  <si>
    <t>جيبوتـــــــي</t>
  </si>
  <si>
    <t>الســــعودية</t>
  </si>
  <si>
    <t>الســـــودان</t>
  </si>
  <si>
    <t>ســـــــورية</t>
  </si>
  <si>
    <t>العــــــــراق</t>
  </si>
  <si>
    <t>عُمــــــــــان</t>
  </si>
  <si>
    <t>قطــــــــــــر</t>
  </si>
  <si>
    <t>القُمــــــــــر</t>
  </si>
  <si>
    <t>الكويـــــــت</t>
  </si>
  <si>
    <t>لبنـــــــــــان</t>
  </si>
  <si>
    <t>ليبيــــــــــــا</t>
  </si>
  <si>
    <t>مصــــــــــر</t>
  </si>
  <si>
    <t>المغـــــــرب</t>
  </si>
  <si>
    <t>موريتانــيــا</t>
  </si>
  <si>
    <t>اليمــــــــــن</t>
  </si>
  <si>
    <t>الربع الأول
Q1</t>
  </si>
  <si>
    <t>الربع الثاني
Q2</t>
  </si>
  <si>
    <t>الربع الثالث
Q3</t>
  </si>
  <si>
    <t>الربع الرابع
Q4</t>
  </si>
  <si>
    <t>…</t>
  </si>
  <si>
    <t>فلســـــطين</t>
  </si>
  <si>
    <t>معدل البطالة (متوسط الفترة)</t>
  </si>
  <si>
    <t>سنة الاساس</t>
  </si>
  <si>
    <t>الناتج المحلي الإجمالي بالأسعار الجارية</t>
  </si>
  <si>
    <t>الناتج المحلي الإجمالي بالأسعار الثابتة</t>
  </si>
  <si>
    <t>(%)</t>
  </si>
  <si>
    <t>الرقم القياسي لأسعار المنتجين (متوسط الفترة)</t>
  </si>
  <si>
    <t>الرقم القياسي لأسعار المستهلكين (متوسط الفترة)</t>
  </si>
  <si>
    <t>(نقطة)</t>
  </si>
  <si>
    <t>الجداول</t>
  </si>
  <si>
    <t>القطاع الحقيقي</t>
  </si>
  <si>
    <t>الناتج المحلي الإجمالي بالأسعار الجارية (عملة محلية)</t>
  </si>
  <si>
    <t>الناتج المحلي الإجمالي بالأسعار الثابتة (عملة محلية)</t>
  </si>
  <si>
    <t>جدول رقم (1)</t>
  </si>
  <si>
    <t>جدول رقم (2)</t>
  </si>
  <si>
    <t>جدول رقم (3)</t>
  </si>
  <si>
    <t>جدول رقم (4)</t>
  </si>
  <si>
    <t>جدول رقم (5)</t>
  </si>
  <si>
    <t>2017/2016</t>
  </si>
  <si>
    <t>الرقم القياسي لأسعار المستهلكين</t>
  </si>
  <si>
    <t>الرقم القياسي لأسعار المنتجين</t>
  </si>
  <si>
    <t>معدل البطالة</t>
  </si>
  <si>
    <t>(مليون وحدة عملة محلية)</t>
  </si>
  <si>
    <t>لبنــــــــــان</t>
  </si>
  <si>
    <t>الجزائــــــر</t>
  </si>
  <si>
    <t>عُمـــــــــان</t>
  </si>
  <si>
    <t>الســـعودية</t>
  </si>
  <si>
    <t>البحريـــــن</t>
  </si>
  <si>
    <t xml:space="preserve">2019/2018  </t>
  </si>
  <si>
    <t>تونــــــــس</t>
  </si>
  <si>
    <t>العـــــــراق</t>
  </si>
  <si>
    <t>ليبيـــــــــــا</t>
  </si>
  <si>
    <t>الإمــــارات</t>
  </si>
  <si>
    <t>موريتانـيــا</t>
  </si>
  <si>
    <t>المغــــــرب</t>
  </si>
  <si>
    <t>...</t>
  </si>
  <si>
    <t>قطـــــــــــر</t>
  </si>
  <si>
    <t>القطاع النقدي والمالي</t>
  </si>
  <si>
    <t>جدول رقم (6)</t>
  </si>
  <si>
    <t>فلســـــطين **</t>
  </si>
  <si>
    <t>القُمـــــــــر</t>
  </si>
  <si>
    <t>الكويــــــت</t>
  </si>
  <si>
    <t>مصـــــــــر</t>
  </si>
  <si>
    <t>المصدر : البنوك المركزية ومؤسسات النقد العربية.</t>
  </si>
  <si>
    <t>جدول رقم (7)</t>
  </si>
  <si>
    <t>إجمالي الودائع المصرفية</t>
  </si>
  <si>
    <t>فلســـــطين *</t>
  </si>
  <si>
    <t>جدول رقم (8)</t>
  </si>
  <si>
    <t>إجمالي القروض والتسهيلات الائتمانية</t>
  </si>
  <si>
    <t>جدول رقم (9)</t>
  </si>
  <si>
    <t>صافي الأصول الأجنبية</t>
  </si>
  <si>
    <t>مالية الحكومة</t>
  </si>
  <si>
    <t>جدول رقم (10)</t>
  </si>
  <si>
    <t xml:space="preserve">إجمالي الإيرادات العامة </t>
  </si>
  <si>
    <t>جدول رقم (11)</t>
  </si>
  <si>
    <t>إجمالي النفقات العامة</t>
  </si>
  <si>
    <t>الربع 
Q3</t>
  </si>
  <si>
    <t>جدول رقم (12)</t>
  </si>
  <si>
    <t>رصيد الموازنة العامة</t>
  </si>
  <si>
    <t>القطاع الخارجي</t>
  </si>
  <si>
    <t>جدول رقم (13)</t>
  </si>
  <si>
    <t>إجمالي الصادرات</t>
  </si>
  <si>
    <t>(مليون دولار)</t>
  </si>
  <si>
    <t>جدول رقم (14)</t>
  </si>
  <si>
    <t>إجمالي الواردات</t>
  </si>
  <si>
    <t>جدول رقم (15)</t>
  </si>
  <si>
    <t>رصيد الميزان التجاري</t>
  </si>
  <si>
    <t>أسعار الصرف</t>
  </si>
  <si>
    <t>جدول رقم (16)</t>
  </si>
  <si>
    <t xml:space="preserve">اسعار صرف العملات العربية مقابل الدولار </t>
  </si>
  <si>
    <t>(عملة محلية مقابل الدولار)</t>
  </si>
  <si>
    <t>المصدر : صندوق النقد الدولي</t>
  </si>
  <si>
    <t>السيولة المحلية (عملة محلية)</t>
  </si>
  <si>
    <t>إجمالي الودائع المصرفية (عملة محلية)</t>
  </si>
  <si>
    <t>إجمالي القروض والتسهيلات الائتمانية (عملة محلية)</t>
  </si>
  <si>
    <t>صافي الأصول الأجنبية (عملة محلية)</t>
  </si>
  <si>
    <t>إجمالي الإيرادات العامة (عملة محلية)</t>
  </si>
  <si>
    <t>إجمالي النفقات العامة (عملة محلية)</t>
  </si>
  <si>
    <t>رصيد الموازنة العامة (عملة محلية)</t>
  </si>
  <si>
    <t>قطاع المالية العامة</t>
  </si>
  <si>
    <t>(...) غير متوفر.</t>
  </si>
  <si>
    <t>المصدر: وزارات المالية، البنوك المركزية ومؤسسات النقد العربية، مراكز الاحصاء الوطنية، واستبيان تقرير "اّفاق الاقتصاد العربي".</t>
  </si>
  <si>
    <t>المصدر : وزارات المالية، البنوك المركزية ومؤسسات النقد العربية، مراكز الاحصاء الوطنية، واستبيان تقرير "اّفاق الاقتصاد العربي".</t>
  </si>
  <si>
    <t>* بيانات الإمـــــارات والبحرين وتونس والجزائر والسعودية والكويت ولبنان والمغرب تتعلق بالكتلة النقدية M3.</t>
  </si>
  <si>
    <t>المصدر : وزارات المالية واستبيان تقرير "اّفاق الاقتصاد العربي".</t>
  </si>
  <si>
    <t>المصدر : البنوك المركزية ومؤسسات النقد العربية، مراكز الاحصاء الوطنية، واســـتبيان  تقرير "اّفاق الاقتصاد العربي".</t>
  </si>
  <si>
    <t>المصدر : تم احتسابه من الجداول (10) و (11).</t>
  </si>
  <si>
    <t>السيولة المحلية (M2) *</t>
  </si>
  <si>
    <t>(2021-2018)</t>
  </si>
  <si>
    <t>* البيانات بالمليون دولار أمريكي</t>
  </si>
  <si>
    <r>
      <rPr>
        <b/>
        <vertAlign val="superscript"/>
        <sz val="10"/>
        <color theme="1"/>
        <rFont val="Times New Roman"/>
        <family val="1"/>
      </rPr>
      <t>*</t>
    </r>
    <r>
      <rPr>
        <b/>
        <sz val="10"/>
        <color theme="1"/>
        <rFont val="Times New Roman"/>
        <family val="1"/>
      </rPr>
      <t xml:space="preserve"> البيانات بالمليون دولار أمريكي.</t>
    </r>
  </si>
  <si>
    <t xml:space="preserve">* البيانات بالمليون دولار </t>
  </si>
  <si>
    <t xml:space="preserve"> </t>
  </si>
  <si>
    <t>فلسطــيــن *</t>
  </si>
  <si>
    <r>
      <rPr>
        <b/>
        <vertAlign val="superscript"/>
        <sz val="10.5"/>
        <color theme="1"/>
        <rFont val="Times New Roman"/>
        <family val="1"/>
      </rPr>
      <t>*</t>
    </r>
    <r>
      <rPr>
        <b/>
        <sz val="10.5"/>
        <color theme="1"/>
        <rFont val="Times New Roman"/>
        <family val="1"/>
      </rPr>
      <t xml:space="preserve"> البيانات بالمليون دولار أمريكي.</t>
    </r>
  </si>
  <si>
    <r>
      <rPr>
        <b/>
        <vertAlign val="superscript"/>
        <sz val="10.5"/>
        <color theme="1"/>
        <rFont val="Times New Roman"/>
        <family val="1"/>
      </rPr>
      <t>**</t>
    </r>
    <r>
      <rPr>
        <b/>
        <sz val="10.5"/>
        <color theme="1"/>
        <rFont val="Times New Roman"/>
        <family val="1"/>
      </rPr>
      <t xml:space="preserve"> البيانات بالمليون دولار أمريكي.</t>
    </r>
  </si>
  <si>
    <t>1551 353</t>
  </si>
  <si>
    <t>959 006</t>
  </si>
  <si>
    <t>950 358</t>
  </si>
  <si>
    <t>984 540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</si>
</sst>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0.0_);\(#,##0.0\)"/>
    <numFmt numFmtId="167" formatCode="#################.#"/>
    <numFmt numFmtId="168" formatCode="#################.0"/>
    <numFmt numFmtId="169" formatCode="0.0"/>
    <numFmt numFmtId="170" formatCode="_-* #,##0.00_-;_-* #,##0.00\-;_-* &quot;-&quot;??_-;_-@_-"/>
    <numFmt numFmtId="171" formatCode="_-* #,##0.0_-;\-* #,##0.0_-;_-* &quot;-&quot;??_-;_-@_-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2"/>
      <color rgb="FF000000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8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28"/>
      <color rgb="FFFF0000"/>
      <name val="Times New Roman"/>
      <family val="1"/>
    </font>
    <font>
      <b/>
      <sz val="22"/>
      <color rgb="FF00B0F0"/>
      <name val="Times New Roman"/>
      <family val="1"/>
    </font>
    <font>
      <b/>
      <sz val="10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24"/>
      <color rgb="FFFF0000"/>
      <name val="Times New Roman"/>
      <family val="1"/>
    </font>
    <font>
      <b/>
      <sz val="20"/>
      <color rgb="FF00B0F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0"/>
      <name val="Calibri"/>
      <family val="2"/>
      <scheme val="minor"/>
    </font>
    <font>
      <sz val="11"/>
      <name val="Times New Roman"/>
      <family val="1"/>
    </font>
    <font>
      <b/>
      <sz val="26"/>
      <color rgb="FFFF0000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Times New Roman"/>
      <family val="1"/>
    </font>
    <font>
      <sz val="18"/>
      <color rgb="FF000000"/>
      <name val="Times New Roman"/>
      <family val="1"/>
    </font>
    <font>
      <sz val="10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color rgb="FF000000"/>
      <name val="Tahoma"/>
      <family val="2"/>
    </font>
    <font>
      <b/>
      <sz val="20"/>
      <color theme="1"/>
      <name val="Times New Roman"/>
      <family val="1"/>
    </font>
    <font>
      <b/>
      <sz val="18"/>
      <color theme="1"/>
      <name val="Times New Roman"/>
      <family val="1"/>
    </font>
    <font>
      <b/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  <charset val="178"/>
    </font>
    <font>
      <sz val="10"/>
      <name val="Simplified Arabic"/>
      <family val="1"/>
    </font>
    <font>
      <b/>
      <sz val="12"/>
      <color indexed="12"/>
      <name val="Arial"/>
      <family val="2"/>
    </font>
    <font>
      <b/>
      <sz val="11"/>
      <name val="Arial"/>
      <family val="2"/>
      <charset val="178"/>
    </font>
    <font>
      <b/>
      <sz val="12"/>
      <name val="Arial"/>
      <family val="2"/>
      <charset val="178"/>
    </font>
    <font>
      <sz val="8"/>
      <name val="Arial"/>
      <family val="2"/>
      <charset val="178"/>
    </font>
    <font>
      <b/>
      <sz val="10"/>
      <color indexed="10"/>
      <name val="Arial"/>
      <family val="2"/>
      <charset val="178"/>
    </font>
    <font>
      <b/>
      <sz val="8"/>
      <color indexed="10"/>
      <name val="Arial"/>
      <family val="2"/>
    </font>
    <font>
      <sz val="11"/>
      <color indexed="8"/>
      <name val="Calibri"/>
      <family val="2"/>
      <charset val="178"/>
    </font>
    <font>
      <sz val="6"/>
      <name val="Tms Rmn"/>
    </font>
    <font>
      <sz val="6.15"/>
      <name val="Arial"/>
      <family val="2"/>
    </font>
    <font>
      <b/>
      <sz val="10"/>
      <name val="Arabic Transparent"/>
      <charset val="178"/>
    </font>
    <font>
      <b/>
      <sz val="6.15"/>
      <name val="Arial"/>
      <family val="2"/>
    </font>
    <font>
      <b/>
      <sz val="12"/>
      <color indexed="10"/>
      <name val="Arial"/>
      <family val="2"/>
      <charset val="178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000000"/>
      <name val="Lucida Sans Unicode"/>
      <family val="2"/>
    </font>
    <font>
      <sz val="11"/>
      <color theme="1"/>
      <name val="Calibri"/>
      <family val="2"/>
    </font>
    <font>
      <b/>
      <sz val="11"/>
      <color rgb="FF3F3F3F"/>
      <name val="Arial"/>
      <family val="2"/>
    </font>
    <font>
      <b/>
      <sz val="18"/>
      <color theme="3"/>
      <name val="Times New Roman"/>
      <family val="1"/>
    </font>
    <font>
      <b/>
      <sz val="11"/>
      <color theme="1"/>
      <name val="Calibri"/>
      <family val="2"/>
      <charset val="178"/>
      <scheme val="minor"/>
    </font>
    <font>
      <sz val="14"/>
      <color theme="1"/>
      <name val="Times New Roman"/>
      <family val="1"/>
    </font>
    <font>
      <b/>
      <i/>
      <u/>
      <sz val="14"/>
      <color rgb="FFFF0000"/>
      <name val="Times New Roman"/>
      <family val="1"/>
    </font>
    <font>
      <b/>
      <sz val="1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indexed="8"/>
      <name val="Times New Roman"/>
      <family val="1"/>
    </font>
    <font>
      <b/>
      <vertAlign val="superscript"/>
      <sz val="10.5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.5"/>
      <color theme="1"/>
      <name val="Times New Roman"/>
      <family val="1"/>
    </font>
    <font>
      <sz val="10"/>
      <color rgb="FFFF000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0.5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theme="1"/>
      </bottom>
      <diagonal/>
    </border>
    <border>
      <left style="medium">
        <color auto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medium">
        <color indexed="64"/>
      </right>
      <top style="double">
        <color theme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uble">
        <color theme="1"/>
      </left>
      <right/>
      <top style="medium">
        <color indexed="64"/>
      </top>
      <bottom style="thin">
        <color theme="1"/>
      </bottom>
      <diagonal/>
    </border>
    <border>
      <left style="medium">
        <color auto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double">
        <color theme="1"/>
      </left>
      <right/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Up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 diagonalDown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 style="double">
        <color theme="1"/>
      </top>
      <bottom style="thin">
        <color theme="1"/>
      </bottom>
      <diagonal/>
    </border>
    <border>
      <left/>
      <right style="double">
        <color theme="1"/>
      </right>
      <top style="double">
        <color theme="1"/>
      </top>
      <bottom style="thin">
        <color theme="1"/>
      </bottom>
      <diagonal/>
    </border>
    <border>
      <left style="medium">
        <color auto="1"/>
      </left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hair">
        <color theme="1"/>
      </left>
      <right style="double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thin">
        <color theme="1"/>
      </top>
      <bottom/>
      <diagonal/>
    </border>
    <border>
      <left/>
      <right style="double">
        <color theme="1"/>
      </right>
      <top style="medium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double">
        <color theme="1"/>
      </right>
      <top style="thin">
        <color theme="1"/>
      </top>
      <bottom style="medium">
        <color indexed="64"/>
      </bottom>
      <diagonal/>
    </border>
    <border>
      <left/>
      <right style="double">
        <color theme="1"/>
      </right>
      <top style="medium">
        <color indexed="64"/>
      </top>
      <bottom style="thin">
        <color theme="1"/>
      </bottom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 style="thin">
        <color indexed="64"/>
      </top>
      <bottom style="thin">
        <color theme="1"/>
      </bottom>
      <diagonal/>
    </border>
    <border>
      <left/>
      <right style="double">
        <color auto="1"/>
      </right>
      <top style="thin">
        <color theme="1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thin">
        <color theme="1"/>
      </bottom>
      <diagonal/>
    </border>
    <border>
      <left/>
      <right style="double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/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theme="1"/>
      </left>
      <right/>
      <top style="thin">
        <color theme="1"/>
      </top>
      <bottom style="thin">
        <color auto="1"/>
      </bottom>
      <diagonal/>
    </border>
    <border>
      <left style="medium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auto="1"/>
      </bottom>
      <diagonal/>
    </border>
    <border>
      <left/>
      <right style="medium">
        <color theme="1"/>
      </right>
      <top style="thin">
        <color theme="1"/>
      </top>
      <bottom style="thin">
        <color auto="1"/>
      </bottom>
      <diagonal/>
    </border>
    <border>
      <left/>
      <right style="medium">
        <color indexed="64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double">
        <color auto="1"/>
      </right>
      <top style="thin">
        <color theme="1"/>
      </top>
      <bottom style="thin">
        <color auto="1"/>
      </bottom>
      <diagonal/>
    </border>
    <border>
      <left style="double">
        <color theme="1"/>
      </left>
      <right/>
      <top style="thin">
        <color auto="1"/>
      </top>
      <bottom style="double">
        <color auto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hair">
        <color theme="1"/>
      </left>
      <right style="double">
        <color theme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</borders>
  <cellStyleXfs count="225">
    <xf numFmtId="0" fontId="0" fillId="0" borderId="0"/>
    <xf numFmtId="0" fontId="4" fillId="0" borderId="0" applyNumberFormat="0" applyFill="0" applyBorder="0" applyAlignment="0" applyProtection="0"/>
    <xf numFmtId="166" fontId="6" fillId="0" borderId="0"/>
    <xf numFmtId="0" fontId="7" fillId="0" borderId="0"/>
    <xf numFmtId="9" fontId="7" fillId="0" borderId="0" applyFont="0" applyFill="0" applyBorder="0" applyAlignment="0" applyProtection="0"/>
    <xf numFmtId="0" fontId="27" fillId="0" borderId="0"/>
    <xf numFmtId="166" fontId="6" fillId="0" borderId="0"/>
    <xf numFmtId="0" fontId="7" fillId="0" borderId="0"/>
    <xf numFmtId="0" fontId="68" fillId="7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12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6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33" borderId="0" applyNumberFormat="0" applyBorder="0" applyAlignment="0" applyProtection="0"/>
    <xf numFmtId="0" fontId="67" fillId="14" borderId="0" applyNumberFormat="0" applyBorder="0" applyAlignment="0" applyProtection="0"/>
    <xf numFmtId="0" fontId="67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43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111" applyNumberFormat="0" applyAlignment="0" applyProtection="0"/>
    <xf numFmtId="0" fontId="66" fillId="42" borderId="114" applyNumberFormat="0" applyAlignment="0" applyProtection="0"/>
    <xf numFmtId="164" fontId="44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1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71" fillId="0" borderId="0" applyFont="0" applyFill="0" applyBorder="0" applyAlignment="0" applyProtection="0"/>
    <xf numFmtId="43" fontId="72" fillId="0" borderId="0" applyFill="0" applyBorder="0" applyAlignment="0" applyProtection="0"/>
    <xf numFmtId="164" fontId="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43" borderId="0" applyNumberFormat="0" applyBorder="0" applyAlignment="0" applyProtection="0"/>
    <xf numFmtId="0" fontId="49" fillId="0" borderId="0" applyAlignment="0">
      <alignment horizontal="centerContinuous" vertical="center"/>
    </xf>
    <xf numFmtId="0" fontId="49" fillId="0" borderId="0" applyAlignment="0">
      <alignment horizontal="centerContinuous" vertical="center"/>
    </xf>
    <xf numFmtId="0" fontId="49" fillId="0" borderId="0" applyAlignment="0">
      <alignment horizontal="centerContinuous" vertical="center"/>
    </xf>
    <xf numFmtId="0" fontId="52" fillId="0" borderId="0" applyAlignment="0">
      <alignment horizontal="centerContinuous" vertical="center"/>
    </xf>
    <xf numFmtId="0" fontId="52" fillId="0" borderId="0" applyAlignment="0">
      <alignment horizontal="centerContinuous" vertical="center"/>
    </xf>
    <xf numFmtId="0" fontId="52" fillId="0" borderId="0" applyAlignment="0">
      <alignment horizontal="centerContinuous" vertical="center"/>
    </xf>
    <xf numFmtId="0" fontId="46" fillId="16" borderId="117">
      <alignment horizontal="right" vertical="center" wrapText="1"/>
    </xf>
    <xf numFmtId="0" fontId="46" fillId="16" borderId="117">
      <alignment horizontal="right" vertical="center" wrapText="1"/>
    </xf>
    <xf numFmtId="0" fontId="46" fillId="16" borderId="117">
      <alignment horizontal="right" vertical="center" wrapText="1"/>
    </xf>
    <xf numFmtId="1" fontId="48" fillId="16" borderId="118">
      <alignment horizontal="left" vertical="center" wrapText="1"/>
    </xf>
    <xf numFmtId="1" fontId="54" fillId="16" borderId="119">
      <alignment horizontal="center" vertical="center"/>
    </xf>
    <xf numFmtId="0" fontId="53" fillId="16" borderId="119">
      <alignment horizontal="center" vertical="center" wrapText="1"/>
    </xf>
    <xf numFmtId="0" fontId="47" fillId="16" borderId="119">
      <alignment horizontal="center" vertical="center" wrapText="1"/>
    </xf>
    <xf numFmtId="0" fontId="59" fillId="0" borderId="0" applyNumberFormat="0" applyFill="0" applyBorder="0" applyProtection="0"/>
    <xf numFmtId="0" fontId="75" fillId="0" borderId="109" applyNumberFormat="0" applyFill="0" applyAlignment="0" applyProtection="0"/>
    <xf numFmtId="0" fontId="76" fillId="0" borderId="124" applyNumberFormat="0" applyFill="0" applyAlignment="0" applyProtection="0"/>
    <xf numFmtId="0" fontId="76" fillId="0" borderId="125" applyNumberFormat="0" applyFill="0" applyAlignment="0" applyProtection="0"/>
    <xf numFmtId="0" fontId="77" fillId="0" borderId="11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11" borderId="111" applyNumberFormat="0" applyAlignment="0" applyProtection="0"/>
    <xf numFmtId="0" fontId="7" fillId="0" borderId="0">
      <alignment horizontal="center" vertical="center" readingOrder="2"/>
    </xf>
    <xf numFmtId="0" fontId="55" fillId="0" borderId="0">
      <alignment horizontal="left" vertical="center"/>
    </xf>
    <xf numFmtId="0" fontId="80" fillId="0" borderId="113" applyNumberFormat="0" applyFill="0" applyAlignment="0" applyProtection="0"/>
    <xf numFmtId="0" fontId="60" fillId="0" borderId="120" applyNumberFormat="0" applyFill="0" applyProtection="0">
      <alignment horizontal="left" vertical="top" wrapText="1"/>
    </xf>
    <xf numFmtId="0" fontId="61" fillId="15" borderId="49" applyNumberFormat="0">
      <alignment horizontal="right"/>
      <protection locked="0"/>
    </xf>
    <xf numFmtId="0" fontId="81" fillId="44" borderId="0" applyNumberFormat="0" applyBorder="0" applyAlignment="0" applyProtection="0"/>
    <xf numFmtId="0" fontId="7" fillId="0" borderId="0"/>
    <xf numFmtId="0" fontId="7" fillId="0" borderId="0"/>
    <xf numFmtId="0" fontId="44" fillId="0" borderId="0"/>
    <xf numFmtId="0" fontId="44" fillId="0" borderId="0"/>
    <xf numFmtId="0" fontId="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44" fillId="0" borderId="0"/>
    <xf numFmtId="0" fontId="72" fillId="0" borderId="0"/>
    <xf numFmtId="0" fontId="44" fillId="0" borderId="0"/>
    <xf numFmtId="0" fontId="27" fillId="0" borderId="0"/>
    <xf numFmtId="0" fontId="44" fillId="0" borderId="0"/>
    <xf numFmtId="0" fontId="82" fillId="0" borderId="0"/>
    <xf numFmtId="0" fontId="82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83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83" fillId="0" borderId="0"/>
    <xf numFmtId="0" fontId="83" fillId="0" borderId="0"/>
    <xf numFmtId="0" fontId="44" fillId="0" borderId="0"/>
    <xf numFmtId="0" fontId="28" fillId="0" borderId="0"/>
    <xf numFmtId="0" fontId="44" fillId="0" borderId="0"/>
    <xf numFmtId="0" fontId="7" fillId="0" borderId="0"/>
    <xf numFmtId="0" fontId="83" fillId="0" borderId="0"/>
    <xf numFmtId="0" fontId="44" fillId="0" borderId="0"/>
    <xf numFmtId="0" fontId="44" fillId="0" borderId="0"/>
    <xf numFmtId="0" fontId="71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2" fillId="0" borderId="0"/>
    <xf numFmtId="0" fontId="7" fillId="0" borderId="0"/>
    <xf numFmtId="0" fontId="44" fillId="0" borderId="0"/>
    <xf numFmtId="0" fontId="44" fillId="0" borderId="0"/>
    <xf numFmtId="0" fontId="27" fillId="0" borderId="0"/>
    <xf numFmtId="0" fontId="7" fillId="0" borderId="0"/>
    <xf numFmtId="0" fontId="27" fillId="0" borderId="0"/>
    <xf numFmtId="0" fontId="72" fillId="0" borderId="0"/>
    <xf numFmtId="0" fontId="50" fillId="0" borderId="0"/>
    <xf numFmtId="0" fontId="7" fillId="0" borderId="0"/>
    <xf numFmtId="0" fontId="44" fillId="0" borderId="0"/>
    <xf numFmtId="0" fontId="44" fillId="0" borderId="0"/>
    <xf numFmtId="0" fontId="50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56" fillId="0" borderId="0">
      <alignment horizontal="right" vertical="center"/>
    </xf>
    <xf numFmtId="0" fontId="57" fillId="0" borderId="0">
      <alignment horizontal="left" vertical="center"/>
    </xf>
    <xf numFmtId="0" fontId="71" fillId="5" borderId="115" applyNumberFormat="0" applyFont="0" applyAlignment="0" applyProtection="0"/>
    <xf numFmtId="0" fontId="7" fillId="17" borderId="115" applyNumberFormat="0" applyFont="0" applyAlignment="0" applyProtection="0"/>
    <xf numFmtId="0" fontId="84" fillId="41" borderId="112" applyNumberFormat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60" fillId="0" borderId="0" applyFill="0" applyBorder="0" applyProtection="0">
      <alignment horizontal="left" vertical="top"/>
    </xf>
    <xf numFmtId="49" fontId="45" fillId="0" borderId="0" applyFill="0" applyBorder="0" applyProtection="0">
      <alignment horizontal="left"/>
    </xf>
    <xf numFmtId="0" fontId="62" fillId="0" borderId="0" applyNumberFormat="0" applyFill="0" applyBorder="0" applyProtection="0"/>
    <xf numFmtId="49" fontId="62" fillId="0" borderId="120" applyFill="0" applyProtection="0">
      <alignment horizontal="center"/>
    </xf>
    <xf numFmtId="0" fontId="62" fillId="0" borderId="0" applyNumberFormat="0" applyFill="0" applyBorder="0" applyProtection="0">
      <alignment horizontal="left"/>
    </xf>
    <xf numFmtId="0" fontId="60" fillId="45" borderId="120" applyNumberFormat="0" applyAlignment="0" applyProtection="0"/>
    <xf numFmtId="3" fontId="60" fillId="45" borderId="120">
      <alignment horizontal="right"/>
      <protection locked="0"/>
    </xf>
    <xf numFmtId="0" fontId="60" fillId="0" borderId="120" applyNumberFormat="0" applyFill="0" applyAlignment="0" applyProtection="0"/>
    <xf numFmtId="3" fontId="60" fillId="0" borderId="120" applyFill="0" applyProtection="0">
      <alignment horizontal="right"/>
    </xf>
    <xf numFmtId="0" fontId="7" fillId="0" borderId="0"/>
    <xf numFmtId="0" fontId="46" fillId="0" borderId="0">
      <alignment horizontal="right" vertical="center"/>
    </xf>
    <xf numFmtId="0" fontId="46" fillId="0" borderId="0">
      <alignment horizontal="right" vertical="center"/>
    </xf>
    <xf numFmtId="0" fontId="46" fillId="0" borderId="0">
      <alignment horizontal="right" vertical="center"/>
    </xf>
    <xf numFmtId="0" fontId="7" fillId="0" borderId="0">
      <alignment horizontal="left" vertical="center"/>
    </xf>
    <xf numFmtId="0" fontId="7" fillId="0" borderId="0">
      <alignment horizontal="left" vertical="center"/>
    </xf>
    <xf numFmtId="0" fontId="7" fillId="0" borderId="0">
      <alignment horizontal="left" vertical="center"/>
    </xf>
    <xf numFmtId="0" fontId="85" fillId="0" borderId="0" applyNumberFormat="0" applyFill="0" applyBorder="0" applyAlignment="0" applyProtection="0"/>
    <xf numFmtId="0" fontId="8" fillId="0" borderId="116" applyNumberFormat="0" applyFill="0" applyAlignment="0" applyProtection="0"/>
    <xf numFmtId="0" fontId="63" fillId="16" borderId="119" applyAlignment="0">
      <alignment horizontal="center" vertical="center"/>
    </xf>
    <xf numFmtId="0" fontId="86" fillId="0" borderId="116" applyNumberFormat="0" applyFill="0" applyAlignment="0" applyProtection="0"/>
    <xf numFmtId="0" fontId="65" fillId="0" borderId="116" applyNumberFormat="0" applyFill="0" applyAlignment="0" applyProtection="0"/>
    <xf numFmtId="0" fontId="56" fillId="0" borderId="121">
      <alignment horizontal="right" vertical="center" indent="1"/>
    </xf>
    <xf numFmtId="0" fontId="46" fillId="16" borderId="121">
      <alignment horizontal="right" vertical="center" wrapText="1" indent="1" readingOrder="2"/>
    </xf>
    <xf numFmtId="0" fontId="46" fillId="16" borderId="121">
      <alignment horizontal="right" vertical="center" wrapText="1" indent="1" readingOrder="2"/>
    </xf>
    <xf numFmtId="0" fontId="46" fillId="16" borderId="121">
      <alignment horizontal="right" vertical="center" wrapText="1" indent="1" readingOrder="2"/>
    </xf>
    <xf numFmtId="0" fontId="50" fillId="0" borderId="121">
      <alignment horizontal="right" vertical="center" indent="1"/>
    </xf>
    <xf numFmtId="0" fontId="50" fillId="16" borderId="121">
      <alignment horizontal="left" vertical="center" wrapText="1" indent="1"/>
    </xf>
    <xf numFmtId="0" fontId="50" fillId="0" borderId="122">
      <alignment horizontal="left" vertical="center"/>
    </xf>
    <xf numFmtId="0" fontId="50" fillId="0" borderId="123">
      <alignment horizontal="left" vertical="center"/>
    </xf>
    <xf numFmtId="0" fontId="64" fillId="0" borderId="0" applyNumberFormat="0" applyFill="0" applyBorder="0" applyAlignment="0" applyProtection="0"/>
    <xf numFmtId="0" fontId="51" fillId="0" borderId="0"/>
    <xf numFmtId="43" fontId="27" fillId="0" borderId="0" applyFont="0" applyFill="0" applyBorder="0" applyAlignment="0" applyProtection="0"/>
  </cellStyleXfs>
  <cellXfs count="754">
    <xf numFmtId="0" fontId="0" fillId="0" borderId="0" xfId="0"/>
    <xf numFmtId="0" fontId="1" fillId="0" borderId="0" xfId="0" applyFont="1" applyAlignment="1">
      <alignment horizontal="left" readingOrder="1"/>
    </xf>
    <xf numFmtId="0" fontId="1" fillId="0" borderId="0" xfId="0" applyFont="1" applyAlignment="1">
      <alignment horizontal="center" readingOrder="1"/>
    </xf>
    <xf numFmtId="0" fontId="1" fillId="0" borderId="3" xfId="0" applyFont="1" applyBorder="1" applyAlignment="1">
      <alignment horizontal="center" readingOrder="1"/>
    </xf>
    <xf numFmtId="0" fontId="1" fillId="0" borderId="5" xfId="0" applyFont="1" applyBorder="1" applyAlignment="1">
      <alignment horizontal="center" readingOrder="1"/>
    </xf>
    <xf numFmtId="0" fontId="1" fillId="0" borderId="10" xfId="0" applyFont="1" applyBorder="1" applyAlignment="1">
      <alignment horizontal="left" readingOrder="1"/>
    </xf>
    <xf numFmtId="0" fontId="5" fillId="0" borderId="0" xfId="0" applyFont="1" applyAlignment="1">
      <alignment horizontal="center" readingOrder="1"/>
    </xf>
    <xf numFmtId="0" fontId="8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165" fontId="1" fillId="0" borderId="0" xfId="0" applyNumberFormat="1" applyFont="1" applyAlignment="1">
      <alignment horizontal="right" vertical="center" readingOrder="1"/>
    </xf>
    <xf numFmtId="165" fontId="1" fillId="0" borderId="0" xfId="0" applyNumberFormat="1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12" fillId="0" borderId="18" xfId="0" applyFont="1" applyBorder="1" applyAlignment="1">
      <alignment horizontal="center" vertical="center" readingOrder="1"/>
    </xf>
    <xf numFmtId="165" fontId="1" fillId="0" borderId="19" xfId="0" applyNumberFormat="1" applyFont="1" applyBorder="1" applyAlignment="1">
      <alignment horizontal="right" vertical="center" indent="1" readingOrder="1"/>
    </xf>
    <xf numFmtId="165" fontId="1" fillId="0" borderId="20" xfId="0" applyNumberFormat="1" applyFont="1" applyBorder="1" applyAlignment="1">
      <alignment horizontal="right" vertical="center" indent="1" readingOrder="1"/>
    </xf>
    <xf numFmtId="165" fontId="1" fillId="0" borderId="21" xfId="0" applyNumberFormat="1" applyFont="1" applyBorder="1" applyAlignment="1">
      <alignment horizontal="right" vertical="center" indent="1" readingOrder="1"/>
    </xf>
    <xf numFmtId="165" fontId="1" fillId="0" borderId="9" xfId="0" applyNumberFormat="1" applyFont="1" applyBorder="1" applyAlignment="1">
      <alignment horizontal="right" vertical="center" indent="1" readingOrder="1"/>
    </xf>
    <xf numFmtId="165" fontId="1" fillId="0" borderId="0" xfId="0" applyNumberFormat="1" applyFont="1" applyAlignment="1">
      <alignment horizontal="right" vertical="center" indent="1" readingOrder="1"/>
    </xf>
    <xf numFmtId="165" fontId="1" fillId="0" borderId="22" xfId="0" applyNumberFormat="1" applyFont="1" applyBorder="1" applyAlignment="1">
      <alignment horizontal="right" vertical="center" indent="1" readingOrder="1"/>
    </xf>
    <xf numFmtId="165" fontId="1" fillId="0" borderId="20" xfId="0" applyNumberFormat="1" applyFont="1" applyBorder="1" applyAlignment="1">
      <alignment horizontal="right" vertical="center" readingOrder="1"/>
    </xf>
    <xf numFmtId="0" fontId="5" fillId="0" borderId="0" xfId="0" applyFont="1" applyAlignment="1">
      <alignment horizontal="left" readingOrder="1"/>
    </xf>
    <xf numFmtId="0" fontId="2" fillId="0" borderId="0" xfId="0" applyFont="1" applyAlignment="1">
      <alignment horizontal="center" vertical="center"/>
    </xf>
    <xf numFmtId="165" fontId="1" fillId="0" borderId="24" xfId="0" applyNumberFormat="1" applyFont="1" applyBorder="1" applyAlignment="1">
      <alignment horizontal="right" vertical="center" readingOrder="1"/>
    </xf>
    <xf numFmtId="165" fontId="24" fillId="0" borderId="0" xfId="0" applyNumberFormat="1" applyFont="1" applyAlignment="1">
      <alignment horizontal="right" vertical="center" indent="1" readingOrder="1"/>
    </xf>
    <xf numFmtId="165" fontId="25" fillId="0" borderId="6" xfId="0" applyNumberFormat="1" applyFont="1" applyFill="1" applyBorder="1" applyAlignment="1">
      <alignment horizontal="right" vertical="center" indent="1" readingOrder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readingOrder="1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right" readingOrder="1"/>
    </xf>
    <xf numFmtId="165" fontId="1" fillId="0" borderId="0" xfId="0" applyNumberFormat="1" applyFont="1" applyBorder="1" applyAlignment="1">
      <alignment horizontal="right" vertical="center" indent="1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readingOrder="1"/>
    </xf>
    <xf numFmtId="165" fontId="1" fillId="0" borderId="26" xfId="0" applyNumberFormat="1" applyFont="1" applyBorder="1" applyAlignment="1">
      <alignment horizontal="right" vertical="center" indent="1" readingOrder="1"/>
    </xf>
    <xf numFmtId="0" fontId="3" fillId="0" borderId="1" xfId="0" applyFont="1" applyFill="1" applyBorder="1" applyAlignment="1">
      <alignment horizontal="right" vertical="center" indent="1" readingOrder="2"/>
    </xf>
    <xf numFmtId="0" fontId="3" fillId="0" borderId="0" xfId="0" applyFont="1" applyFill="1" applyAlignment="1">
      <alignment horizontal="center" vertical="center" readingOrder="1"/>
    </xf>
    <xf numFmtId="165" fontId="1" fillId="0" borderId="0" xfId="0" applyNumberFormat="1" applyFont="1" applyFill="1" applyAlignment="1">
      <alignment horizontal="right" vertical="center" readingOrder="1"/>
    </xf>
    <xf numFmtId="0" fontId="12" fillId="0" borderId="0" xfId="0" applyFont="1" applyFill="1" applyAlignment="1">
      <alignment horizontal="center" vertical="center" readingOrder="1"/>
    </xf>
    <xf numFmtId="165" fontId="1" fillId="0" borderId="19" xfId="0" applyNumberFormat="1" applyFont="1" applyFill="1" applyBorder="1" applyAlignment="1">
      <alignment horizontal="right" vertical="center" indent="1" readingOrder="1"/>
    </xf>
    <xf numFmtId="165" fontId="1" fillId="0" borderId="20" xfId="0" applyNumberFormat="1" applyFont="1" applyFill="1" applyBorder="1" applyAlignment="1">
      <alignment horizontal="right" vertical="center" indent="1" readingOrder="1"/>
    </xf>
    <xf numFmtId="165" fontId="1" fillId="0" borderId="21" xfId="0" applyNumberFormat="1" applyFont="1" applyFill="1" applyBorder="1" applyAlignment="1">
      <alignment horizontal="right" vertical="center" indent="1" readingOrder="1"/>
    </xf>
    <xf numFmtId="165" fontId="1" fillId="0" borderId="9" xfId="0" applyNumberFormat="1" applyFont="1" applyFill="1" applyBorder="1" applyAlignment="1">
      <alignment horizontal="right" vertical="center" indent="1" readingOrder="1"/>
    </xf>
    <xf numFmtId="165" fontId="1" fillId="0" borderId="0" xfId="0" applyNumberFormat="1" applyFont="1" applyFill="1" applyAlignment="1">
      <alignment horizontal="right" vertical="center" indent="1" readingOrder="1"/>
    </xf>
    <xf numFmtId="0" fontId="18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readingOrder="2"/>
    </xf>
    <xf numFmtId="0" fontId="1" fillId="0" borderId="10" xfId="0" applyFont="1" applyBorder="1" applyAlignment="1">
      <alignment horizontal="left" readingOrder="2"/>
    </xf>
    <xf numFmtId="0" fontId="1" fillId="0" borderId="0" xfId="0" applyFont="1" applyAlignment="1">
      <alignment horizontal="left" readingOrder="2"/>
    </xf>
    <xf numFmtId="0" fontId="3" fillId="0" borderId="1" xfId="0" applyFont="1" applyBorder="1" applyAlignment="1">
      <alignment horizontal="right" vertical="center" indent="1" readingOrder="2"/>
    </xf>
    <xf numFmtId="165" fontId="1" fillId="0" borderId="30" xfId="0" applyNumberFormat="1" applyFont="1" applyBorder="1" applyAlignment="1">
      <alignment horizontal="right" vertical="center" indent="1" readingOrder="1"/>
    </xf>
    <xf numFmtId="165" fontId="1" fillId="0" borderId="0" xfId="0" applyNumberFormat="1" applyFont="1" applyAlignment="1">
      <alignment horizontal="right" indent="1" readingOrder="1"/>
    </xf>
    <xf numFmtId="0" fontId="18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center" readingOrder="2"/>
    </xf>
    <xf numFmtId="0" fontId="2" fillId="0" borderId="0" xfId="0" applyFont="1" applyAlignment="1">
      <alignment horizontal="center" vertical="center" readingOrder="2"/>
    </xf>
    <xf numFmtId="0" fontId="1" fillId="0" borderId="3" xfId="0" applyFont="1" applyBorder="1" applyAlignment="1">
      <alignment horizontal="center" readingOrder="2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 readingOrder="1"/>
    </xf>
    <xf numFmtId="0" fontId="3" fillId="0" borderId="17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3" fontId="1" fillId="0" borderId="0" xfId="0" applyNumberFormat="1" applyFont="1" applyAlignment="1">
      <alignment horizontal="right" vertical="center" indent="1" readingOrder="1"/>
    </xf>
    <xf numFmtId="0" fontId="34" fillId="0" borderId="0" xfId="0" applyFont="1" applyAlignment="1">
      <alignment horizontal="left"/>
    </xf>
    <xf numFmtId="0" fontId="1" fillId="0" borderId="0" xfId="0" applyFont="1" applyAlignment="1">
      <alignment readingOrder="2"/>
    </xf>
    <xf numFmtId="0" fontId="1" fillId="3" borderId="0" xfId="0" applyFont="1" applyFill="1" applyAlignment="1">
      <alignment horizontal="center" vertical="center" readingOrder="1"/>
    </xf>
    <xf numFmtId="0" fontId="35" fillId="0" borderId="0" xfId="1" applyFont="1" applyAlignment="1">
      <alignment horizontal="right" readingOrder="1"/>
    </xf>
    <xf numFmtId="0" fontId="0" fillId="0" borderId="0" xfId="0" applyAlignment="1">
      <alignment readingOrder="2"/>
    </xf>
    <xf numFmtId="0" fontId="0" fillId="0" borderId="10" xfId="0" applyBorder="1"/>
    <xf numFmtId="0" fontId="0" fillId="0" borderId="10" xfId="0" applyBorder="1" applyAlignment="1">
      <alignment readingOrder="2"/>
    </xf>
    <xf numFmtId="0" fontId="3" fillId="0" borderId="2" xfId="0" applyFont="1" applyBorder="1" applyAlignment="1">
      <alignment horizontal="right" vertical="center" indent="1" readingOrder="2"/>
    </xf>
    <xf numFmtId="0" fontId="16" fillId="0" borderId="0" xfId="0" applyFont="1" applyAlignment="1">
      <alignment horizontal="center" vertical="center" readingOrder="2"/>
    </xf>
    <xf numFmtId="3" fontId="34" fillId="0" borderId="0" xfId="5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readingOrder="2"/>
    </xf>
    <xf numFmtId="0" fontId="1" fillId="0" borderId="40" xfId="0" applyFont="1" applyBorder="1" applyAlignment="1">
      <alignment horizontal="center" readingOrder="2"/>
    </xf>
    <xf numFmtId="0" fontId="5" fillId="0" borderId="41" xfId="0" applyFont="1" applyBorder="1" applyAlignment="1">
      <alignment horizontal="center" vertical="center" wrapText="1" readingOrder="2"/>
    </xf>
    <xf numFmtId="0" fontId="5" fillId="0" borderId="42" xfId="0" applyFont="1" applyBorder="1" applyAlignment="1">
      <alignment horizontal="center" vertical="center" wrapText="1" readingOrder="2"/>
    </xf>
    <xf numFmtId="0" fontId="5" fillId="0" borderId="43" xfId="0" applyFont="1" applyBorder="1" applyAlignment="1">
      <alignment horizontal="center" vertical="center" wrapText="1" readingOrder="2"/>
    </xf>
    <xf numFmtId="0" fontId="5" fillId="0" borderId="44" xfId="0" applyFont="1" applyBorder="1" applyAlignment="1">
      <alignment horizontal="center" vertical="center" wrapText="1" readingOrder="2"/>
    </xf>
    <xf numFmtId="0" fontId="5" fillId="0" borderId="45" xfId="0" applyFont="1" applyBorder="1" applyAlignment="1">
      <alignment horizontal="center" vertical="center" wrapText="1" readingOrder="2"/>
    </xf>
    <xf numFmtId="165" fontId="1" fillId="0" borderId="52" xfId="0" applyNumberFormat="1" applyFont="1" applyBorder="1" applyAlignment="1">
      <alignment horizontal="right" vertical="center" indent="1" readingOrder="1"/>
    </xf>
    <xf numFmtId="165" fontId="1" fillId="0" borderId="53" xfId="0" applyNumberFormat="1" applyFont="1" applyBorder="1" applyAlignment="1">
      <alignment horizontal="right" vertical="center" indent="1" readingOrder="1"/>
    </xf>
    <xf numFmtId="165" fontId="1" fillId="0" borderId="54" xfId="0" applyNumberFormat="1" applyFont="1" applyBorder="1" applyAlignment="1">
      <alignment horizontal="right" vertical="center" indent="1" readingOrder="1"/>
    </xf>
    <xf numFmtId="165" fontId="1" fillId="0" borderId="55" xfId="0" applyNumberFormat="1" applyFont="1" applyBorder="1" applyAlignment="1">
      <alignment horizontal="right" readingOrder="1"/>
    </xf>
    <xf numFmtId="0" fontId="5" fillId="0" borderId="0" xfId="0" applyFont="1" applyAlignment="1">
      <alignment horizontal="left" vertical="center" readingOrder="1"/>
    </xf>
    <xf numFmtId="165" fontId="5" fillId="0" borderId="0" xfId="0" applyNumberFormat="1" applyFont="1" applyAlignment="1">
      <alignment horizontal="left" vertical="center" readingOrder="1"/>
    </xf>
    <xf numFmtId="3" fontId="34" fillId="4" borderId="0" xfId="5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 readingOrder="1"/>
    </xf>
    <xf numFmtId="0" fontId="1" fillId="0" borderId="9" xfId="0" applyFont="1" applyBorder="1" applyAlignment="1">
      <alignment horizontal="center" readingOrder="2"/>
    </xf>
    <xf numFmtId="0" fontId="1" fillId="0" borderId="10" xfId="0" applyFont="1" applyBorder="1" applyAlignment="1">
      <alignment horizontal="center" readingOrder="2"/>
    </xf>
    <xf numFmtId="0" fontId="5" fillId="0" borderId="56" xfId="0" applyFont="1" applyBorder="1" applyAlignment="1">
      <alignment horizontal="center" vertical="center" wrapText="1" readingOrder="2"/>
    </xf>
    <xf numFmtId="0" fontId="5" fillId="0" borderId="57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4" fontId="1" fillId="0" borderId="0" xfId="0" applyNumberFormat="1" applyFont="1" applyAlignment="1">
      <alignment horizontal="left" readingOrder="1"/>
    </xf>
    <xf numFmtId="165" fontId="1" fillId="0" borderId="55" xfId="0" applyNumberFormat="1" applyFont="1" applyBorder="1" applyAlignment="1">
      <alignment horizontal="right" vertical="center" indent="1" readingOrder="1"/>
    </xf>
    <xf numFmtId="0" fontId="1" fillId="0" borderId="0" xfId="0" applyFont="1" applyAlignment="1">
      <alignment horizontal="left" vertical="center" readingOrder="1"/>
    </xf>
    <xf numFmtId="3" fontId="36" fillId="0" borderId="0" xfId="0" applyNumberFormat="1" applyFont="1" applyAlignment="1">
      <alignment horizontal="center" vertical="center"/>
    </xf>
    <xf numFmtId="0" fontId="39" fillId="0" borderId="0" xfId="0" applyFont="1"/>
    <xf numFmtId="0" fontId="41" fillId="0" borderId="0" xfId="0" applyFont="1" applyAlignment="1">
      <alignment horizontal="center" vertical="center" wrapText="1" readingOrder="2"/>
    </xf>
    <xf numFmtId="0" fontId="4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readingOrder="2"/>
    </xf>
    <xf numFmtId="0" fontId="18" fillId="0" borderId="40" xfId="0" applyFont="1" applyBorder="1" applyAlignment="1">
      <alignment horizontal="right" vertical="center" wrapText="1" readingOrder="2"/>
    </xf>
    <xf numFmtId="0" fontId="5" fillId="0" borderId="67" xfId="0" applyFont="1" applyBorder="1" applyAlignment="1">
      <alignment horizontal="center" vertical="center" wrapText="1" readingOrder="2"/>
    </xf>
    <xf numFmtId="0" fontId="5" fillId="0" borderId="68" xfId="0" applyFont="1" applyBorder="1" applyAlignment="1">
      <alignment horizontal="center" vertical="center" wrapText="1" readingOrder="2"/>
    </xf>
    <xf numFmtId="0" fontId="5" fillId="0" borderId="69" xfId="0" applyFont="1" applyBorder="1" applyAlignment="1">
      <alignment horizontal="center" vertical="center" wrapText="1" readingOrder="2"/>
    </xf>
    <xf numFmtId="0" fontId="5" fillId="0" borderId="70" xfId="0" applyFont="1" applyBorder="1" applyAlignment="1">
      <alignment horizontal="center" vertical="center" wrapText="1" readingOrder="2"/>
    </xf>
    <xf numFmtId="0" fontId="5" fillId="0" borderId="71" xfId="0" applyFont="1" applyBorder="1" applyAlignment="1">
      <alignment horizontal="center" vertical="center" wrapText="1" readingOrder="2"/>
    </xf>
    <xf numFmtId="165" fontId="28" fillId="0" borderId="81" xfId="0" applyNumberFormat="1" applyFont="1" applyBorder="1" applyAlignment="1">
      <alignment horizontal="right" vertical="center" indent="1" readingOrder="2"/>
    </xf>
    <xf numFmtId="165" fontId="14" fillId="0" borderId="0" xfId="0" applyNumberFormat="1" applyFont="1" applyAlignment="1">
      <alignment horizontal="center" vertical="center" wrapText="1" readingOrder="2"/>
    </xf>
    <xf numFmtId="165" fontId="1" fillId="0" borderId="0" xfId="0" applyNumberFormat="1" applyFont="1" applyAlignment="1">
      <alignment horizontal="center" vertical="center" wrapText="1" readingOrder="2"/>
    </xf>
    <xf numFmtId="0" fontId="42" fillId="0" borderId="0" xfId="0" applyFont="1" applyAlignment="1">
      <alignment horizontal="right" vertical="center" wrapText="1"/>
    </xf>
    <xf numFmtId="0" fontId="42" fillId="0" borderId="0" xfId="0" applyFont="1"/>
    <xf numFmtId="0" fontId="5" fillId="0" borderId="88" xfId="0" applyFont="1" applyBorder="1" applyAlignment="1">
      <alignment horizontal="center" vertical="center" wrapText="1" readingOrder="2"/>
    </xf>
    <xf numFmtId="0" fontId="5" fillId="0" borderId="89" xfId="0" applyFont="1" applyBorder="1" applyAlignment="1">
      <alignment horizontal="center" vertical="center" wrapText="1" readingOrder="2"/>
    </xf>
    <xf numFmtId="0" fontId="5" fillId="0" borderId="90" xfId="0" applyFont="1" applyBorder="1" applyAlignment="1">
      <alignment horizontal="center" vertical="center" wrapText="1" readingOrder="2"/>
    </xf>
    <xf numFmtId="165" fontId="14" fillId="0" borderId="0" xfId="0" applyNumberFormat="1" applyFont="1" applyAlignment="1">
      <alignment horizontal="center" vertical="center" wrapText="1" readingOrder="1"/>
    </xf>
    <xf numFmtId="165" fontId="1" fillId="0" borderId="0" xfId="0" applyNumberFormat="1" applyFont="1" applyAlignment="1">
      <alignment horizontal="center" vertical="center" wrapText="1" readingOrder="1"/>
    </xf>
    <xf numFmtId="0" fontId="1" fillId="0" borderId="32" xfId="0" applyFont="1" applyBorder="1"/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165" fontId="28" fillId="0" borderId="102" xfId="0" applyNumberFormat="1" applyFont="1" applyBorder="1" applyAlignment="1">
      <alignment horizontal="right" vertical="center" indent="1" readingOrder="1"/>
    </xf>
    <xf numFmtId="165" fontId="28" fillId="0" borderId="74" xfId="0" applyNumberFormat="1" applyFont="1" applyBorder="1" applyAlignment="1">
      <alignment horizontal="right" vertical="center" indent="1" readingOrder="1"/>
    </xf>
    <xf numFmtId="165" fontId="28" fillId="0" borderId="103" xfId="0" applyNumberFormat="1" applyFont="1" applyBorder="1" applyAlignment="1">
      <alignment horizontal="right" vertical="center" indent="1" readingOrder="1"/>
    </xf>
    <xf numFmtId="165" fontId="28" fillId="0" borderId="104" xfId="0" applyNumberFormat="1" applyFont="1" applyBorder="1" applyAlignment="1">
      <alignment horizontal="right" vertical="center" indent="1" readingOrder="1"/>
    </xf>
    <xf numFmtId="165" fontId="28" fillId="0" borderId="105" xfId="0" applyNumberFormat="1" applyFont="1" applyBorder="1" applyAlignment="1">
      <alignment horizontal="right" vertical="center" indent="1" readingOrder="1"/>
    </xf>
    <xf numFmtId="165" fontId="28" fillId="0" borderId="106" xfId="0" applyNumberFormat="1" applyFont="1" applyBorder="1" applyAlignment="1">
      <alignment horizontal="right" vertical="center" indent="1" readingOrder="1"/>
    </xf>
    <xf numFmtId="165" fontId="28" fillId="0" borderId="107" xfId="0" applyNumberFormat="1" applyFont="1" applyBorder="1" applyAlignment="1">
      <alignment horizontal="right" vertical="center" indent="1" readingOrder="1"/>
    </xf>
    <xf numFmtId="165" fontId="28" fillId="0" borderId="81" xfId="0" applyNumberFormat="1" applyFont="1" applyBorder="1" applyAlignment="1">
      <alignment horizontal="right" vertical="center" indent="1" readingOrder="1"/>
    </xf>
    <xf numFmtId="165" fontId="28" fillId="0" borderId="107" xfId="0" applyNumberFormat="1" applyFont="1" applyBorder="1" applyAlignment="1">
      <alignment horizontal="right" vertical="center" indent="1" readingOrder="2"/>
    </xf>
    <xf numFmtId="165" fontId="28" fillId="0" borderId="107" xfId="0" applyNumberFormat="1" applyFont="1" applyBorder="1" applyAlignment="1">
      <alignment horizontal="right" vertical="center" indent="1"/>
    </xf>
    <xf numFmtId="165" fontId="28" fillId="0" borderId="81" xfId="0" applyNumberFormat="1" applyFont="1" applyBorder="1" applyAlignment="1">
      <alignment horizontal="right" vertical="center" indent="1"/>
    </xf>
    <xf numFmtId="165" fontId="28" fillId="0" borderId="108" xfId="0" applyNumberFormat="1" applyFont="1" applyBorder="1" applyAlignment="1">
      <alignment horizontal="right" vertical="center" indent="1" readingOrder="1"/>
    </xf>
    <xf numFmtId="165" fontId="28" fillId="0" borderId="85" xfId="0" applyNumberFormat="1" applyFont="1" applyBorder="1" applyAlignment="1">
      <alignment horizontal="right" vertical="center" indent="1" readingOrder="1"/>
    </xf>
    <xf numFmtId="165" fontId="1" fillId="0" borderId="0" xfId="0" applyNumberFormat="1" applyFont="1" applyAlignment="1">
      <alignment horizontal="left" readingOrder="1"/>
    </xf>
    <xf numFmtId="4" fontId="25" fillId="0" borderId="0" xfId="0" applyNumberFormat="1" applyFont="1" applyAlignment="1">
      <alignment horizontal="right" vertical="center" indent="1" readingOrder="1"/>
    </xf>
    <xf numFmtId="4" fontId="25" fillId="0" borderId="0" xfId="0" applyNumberFormat="1" applyFont="1" applyAlignment="1">
      <alignment horizontal="right" vertical="center" indent="2" readingOrder="1"/>
    </xf>
    <xf numFmtId="0" fontId="87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/>
    <xf numFmtId="0" fontId="1" fillId="0" borderId="10" xfId="0" applyFont="1" applyFill="1" applyBorder="1" applyAlignment="1">
      <alignment horizontal="left" readingOrder="1"/>
    </xf>
    <xf numFmtId="0" fontId="1" fillId="0" borderId="0" xfId="0" applyFont="1" applyFill="1" applyAlignment="1">
      <alignment horizontal="left" readingOrder="1"/>
    </xf>
    <xf numFmtId="0" fontId="1" fillId="0" borderId="0" xfId="0" applyFont="1" applyFill="1" applyAlignment="1">
      <alignment horizontal="center" vertical="center" readingOrder="1"/>
    </xf>
    <xf numFmtId="0" fontId="15" fillId="46" borderId="0" xfId="0" applyFont="1" applyFill="1" applyAlignment="1">
      <alignment horizontal="center" vertical="center"/>
    </xf>
    <xf numFmtId="0" fontId="1" fillId="46" borderId="0" xfId="0" applyFont="1" applyFill="1"/>
    <xf numFmtId="0" fontId="15" fillId="47" borderId="0" xfId="0" applyFont="1" applyFill="1" applyAlignment="1">
      <alignment horizontal="center" vertical="center"/>
    </xf>
    <xf numFmtId="0" fontId="1" fillId="47" borderId="0" xfId="0" applyFont="1" applyFill="1"/>
    <xf numFmtId="0" fontId="88" fillId="4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5" fillId="0" borderId="127" xfId="0" applyFont="1" applyBorder="1" applyAlignment="1">
      <alignment horizontal="center" vertical="center" wrapText="1" readingOrder="2"/>
    </xf>
    <xf numFmtId="0" fontId="5" fillId="0" borderId="131" xfId="0" applyFont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left" readingOrder="1"/>
    </xf>
    <xf numFmtId="0" fontId="5" fillId="0" borderId="0" xfId="0" applyFont="1" applyFill="1" applyBorder="1" applyAlignment="1">
      <alignment horizontal="left" readingOrder="1"/>
    </xf>
    <xf numFmtId="0" fontId="5" fillId="0" borderId="0" xfId="0" applyFont="1" applyFill="1" applyBorder="1" applyAlignment="1">
      <alignment horizontal="left" vertical="center" readingOrder="1"/>
    </xf>
    <xf numFmtId="165" fontId="28" fillId="0" borderId="81" xfId="0" applyNumberFormat="1" applyFont="1" applyFill="1" applyBorder="1" applyAlignment="1">
      <alignment horizontal="right" vertical="center" indent="1" readingOrder="2"/>
    </xf>
    <xf numFmtId="165" fontId="28" fillId="0" borderId="73" xfId="0" applyNumberFormat="1" applyFont="1" applyFill="1" applyBorder="1" applyAlignment="1">
      <alignment horizontal="right" vertical="center" indent="1" readingOrder="2"/>
    </xf>
    <xf numFmtId="165" fontId="28" fillId="0" borderId="74" xfId="0" applyNumberFormat="1" applyFont="1" applyFill="1" applyBorder="1" applyAlignment="1">
      <alignment horizontal="right" vertical="center" indent="1" readingOrder="2"/>
    </xf>
    <xf numFmtId="165" fontId="28" fillId="0" borderId="75" xfId="0" applyNumberFormat="1" applyFont="1" applyFill="1" applyBorder="1" applyAlignment="1">
      <alignment horizontal="right" vertical="center" indent="1" readingOrder="2"/>
    </xf>
    <xf numFmtId="165" fontId="28" fillId="0" borderId="76" xfId="0" applyNumberFormat="1" applyFont="1" applyFill="1" applyBorder="1" applyAlignment="1">
      <alignment horizontal="right" vertical="center" indent="1" readingOrder="2"/>
    </xf>
    <xf numFmtId="165" fontId="28" fillId="0" borderId="77" xfId="0" applyNumberFormat="1" applyFont="1" applyFill="1" applyBorder="1" applyAlignment="1">
      <alignment horizontal="right" vertical="center" indent="1" readingOrder="2"/>
    </xf>
    <xf numFmtId="165" fontId="28" fillId="0" borderId="78" xfId="0" applyNumberFormat="1" applyFont="1" applyFill="1" applyBorder="1" applyAlignment="1">
      <alignment horizontal="right" vertical="center" indent="1" readingOrder="2"/>
    </xf>
    <xf numFmtId="165" fontId="28" fillId="0" borderId="128" xfId="0" applyNumberFormat="1" applyFont="1" applyFill="1" applyBorder="1" applyAlignment="1">
      <alignment horizontal="right" vertical="center" indent="1" readingOrder="2"/>
    </xf>
    <xf numFmtId="165" fontId="28" fillId="0" borderId="80" xfId="0" applyNumberFormat="1" applyFont="1" applyFill="1" applyBorder="1" applyAlignment="1">
      <alignment horizontal="right" vertical="center" indent="1" readingOrder="2"/>
    </xf>
    <xf numFmtId="165" fontId="28" fillId="0" borderId="82" xfId="0" applyNumberFormat="1" applyFont="1" applyFill="1" applyBorder="1" applyAlignment="1">
      <alignment horizontal="right" vertical="center" indent="1" readingOrder="2"/>
    </xf>
    <xf numFmtId="165" fontId="28" fillId="0" borderId="129" xfId="0" applyNumberFormat="1" applyFont="1" applyFill="1" applyBorder="1" applyAlignment="1">
      <alignment horizontal="right" vertical="center" indent="1" readingOrder="2"/>
    </xf>
    <xf numFmtId="165" fontId="28" fillId="0" borderId="80" xfId="0" applyNumberFormat="1" applyFont="1" applyFill="1" applyBorder="1" applyAlignment="1">
      <alignment horizontal="right" vertical="center" indent="1" readingOrder="1"/>
    </xf>
    <xf numFmtId="165" fontId="28" fillId="0" borderId="81" xfId="0" applyNumberFormat="1" applyFont="1" applyFill="1" applyBorder="1" applyAlignment="1">
      <alignment horizontal="right" vertical="center" indent="1" readingOrder="1"/>
    </xf>
    <xf numFmtId="165" fontId="28" fillId="0" borderId="82" xfId="0" applyNumberFormat="1" applyFont="1" applyFill="1" applyBorder="1" applyAlignment="1">
      <alignment horizontal="right" vertical="center" indent="1" readingOrder="1"/>
    </xf>
    <xf numFmtId="165" fontId="28" fillId="0" borderId="129" xfId="0" applyNumberFormat="1" applyFont="1" applyFill="1" applyBorder="1" applyAlignment="1">
      <alignment horizontal="right" vertical="center" indent="1" readingOrder="1"/>
    </xf>
    <xf numFmtId="165" fontId="28" fillId="0" borderId="85" xfId="0" applyNumberFormat="1" applyFont="1" applyFill="1" applyBorder="1" applyAlignment="1">
      <alignment horizontal="right" vertical="center" indent="1" readingOrder="2"/>
    </xf>
    <xf numFmtId="165" fontId="28" fillId="0" borderId="130" xfId="0" applyNumberFormat="1" applyFont="1" applyFill="1" applyBorder="1" applyAlignment="1">
      <alignment horizontal="right" vertical="center" indent="1" readingOrder="2"/>
    </xf>
    <xf numFmtId="165" fontId="25" fillId="0" borderId="7" xfId="0" applyNumberFormat="1" applyFont="1" applyFill="1" applyBorder="1" applyAlignment="1">
      <alignment horizontal="right" vertical="center" indent="1" readingOrder="1"/>
    </xf>
    <xf numFmtId="165" fontId="25" fillId="0" borderId="46" xfId="0" applyNumberFormat="1" applyFont="1" applyFill="1" applyBorder="1" applyAlignment="1">
      <alignment horizontal="right" vertical="center" indent="1" readingOrder="1"/>
    </xf>
    <xf numFmtId="165" fontId="25" fillId="0" borderId="47" xfId="0" applyNumberFormat="1" applyFont="1" applyFill="1" applyBorder="1" applyAlignment="1">
      <alignment horizontal="right" vertical="center" indent="1" readingOrder="1"/>
    </xf>
    <xf numFmtId="165" fontId="25" fillId="0" borderId="27" xfId="0" applyNumberFormat="1" applyFont="1" applyFill="1" applyBorder="1" applyAlignment="1">
      <alignment horizontal="right" vertical="center" indent="1" readingOrder="1"/>
    </xf>
    <xf numFmtId="165" fontId="25" fillId="0" borderId="59" xfId="0" applyNumberFormat="1" applyFont="1" applyFill="1" applyBorder="1" applyAlignment="1">
      <alignment horizontal="right" vertical="center" indent="1" readingOrder="1"/>
    </xf>
    <xf numFmtId="165" fontId="25" fillId="0" borderId="48" xfId="0" applyNumberFormat="1" applyFont="1" applyFill="1" applyBorder="1" applyAlignment="1">
      <alignment horizontal="right" vertical="center" indent="1" readingOrder="1"/>
    </xf>
    <xf numFmtId="165" fontId="25" fillId="0" borderId="49" xfId="0" applyNumberFormat="1" applyFont="1" applyFill="1" applyBorder="1" applyAlignment="1">
      <alignment horizontal="right" vertical="center" indent="1" readingOrder="1"/>
    </xf>
    <xf numFmtId="165" fontId="25" fillId="0" borderId="14" xfId="0" applyNumberFormat="1" applyFont="1" applyFill="1" applyBorder="1" applyAlignment="1">
      <alignment horizontal="right" vertical="center" indent="1" readingOrder="1"/>
    </xf>
    <xf numFmtId="165" fontId="25" fillId="0" borderId="60" xfId="0" applyNumberFormat="1" applyFont="1" applyFill="1" applyBorder="1" applyAlignment="1">
      <alignment horizontal="right" vertical="center" indent="1" readingOrder="1"/>
    </xf>
    <xf numFmtId="165" fontId="37" fillId="0" borderId="48" xfId="5" applyNumberFormat="1" applyFont="1" applyFill="1" applyBorder="1" applyAlignment="1">
      <alignment horizontal="right" vertical="center" indent="1"/>
    </xf>
    <xf numFmtId="165" fontId="37" fillId="0" borderId="49" xfId="5" applyNumberFormat="1" applyFont="1" applyFill="1" applyBorder="1" applyAlignment="1">
      <alignment horizontal="right" vertical="center" indent="1"/>
    </xf>
    <xf numFmtId="165" fontId="37" fillId="0" borderId="14" xfId="5" applyNumberFormat="1" applyFont="1" applyFill="1" applyBorder="1" applyAlignment="1">
      <alignment horizontal="right" vertical="center" indent="1"/>
    </xf>
    <xf numFmtId="165" fontId="37" fillId="0" borderId="60" xfId="5" applyNumberFormat="1" applyFont="1" applyFill="1" applyBorder="1" applyAlignment="1">
      <alignment horizontal="right" vertical="center" indent="1"/>
    </xf>
    <xf numFmtId="165" fontId="25" fillId="0" borderId="48" xfId="0" applyNumberFormat="1" applyFont="1" applyFill="1" applyBorder="1" applyAlignment="1">
      <alignment horizontal="right" vertical="center" indent="1"/>
    </xf>
    <xf numFmtId="165" fontId="25" fillId="0" borderId="14" xfId="0" applyNumberFormat="1" applyFont="1" applyFill="1" applyBorder="1" applyAlignment="1">
      <alignment horizontal="right" vertical="center" indent="1"/>
    </xf>
    <xf numFmtId="165" fontId="25" fillId="0" borderId="49" xfId="0" applyNumberFormat="1" applyFont="1" applyFill="1" applyBorder="1" applyAlignment="1">
      <alignment horizontal="right" vertical="center" indent="1"/>
    </xf>
    <xf numFmtId="165" fontId="25" fillId="0" borderId="60" xfId="0" applyNumberFormat="1" applyFont="1" applyFill="1" applyBorder="1" applyAlignment="1">
      <alignment horizontal="right" vertical="center" indent="1"/>
    </xf>
    <xf numFmtId="165" fontId="25" fillId="0" borderId="50" xfId="0" applyNumberFormat="1" applyFont="1" applyFill="1" applyBorder="1" applyAlignment="1">
      <alignment horizontal="right" vertical="center" indent="1" readingOrder="1"/>
    </xf>
    <xf numFmtId="165" fontId="25" fillId="0" borderId="51" xfId="0" applyNumberFormat="1" applyFont="1" applyFill="1" applyBorder="1" applyAlignment="1">
      <alignment horizontal="right" vertical="center" indent="1" readingOrder="1"/>
    </xf>
    <xf numFmtId="165" fontId="25" fillId="0" borderId="15" xfId="0" applyNumberFormat="1" applyFont="1" applyFill="1" applyBorder="1" applyAlignment="1">
      <alignment horizontal="right" vertical="center" indent="1" readingOrder="1"/>
    </xf>
    <xf numFmtId="165" fontId="25" fillId="0" borderId="61" xfId="0" applyNumberFormat="1" applyFont="1" applyFill="1" applyBorder="1" applyAlignment="1">
      <alignment horizontal="right" vertical="center" indent="1" readingOrder="1"/>
    </xf>
    <xf numFmtId="2" fontId="1" fillId="0" borderId="0" xfId="0" applyNumberFormat="1" applyFont="1" applyAlignment="1">
      <alignment horizontal="left" readingOrder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165" fontId="28" fillId="0" borderId="6" xfId="0" applyNumberFormat="1" applyFont="1" applyFill="1" applyBorder="1" applyAlignment="1">
      <alignment horizontal="right" vertical="center" indent="1" readingOrder="1"/>
    </xf>
    <xf numFmtId="0" fontId="90" fillId="0" borderId="0" xfId="0" applyFont="1" applyAlignment="1">
      <alignment horizontal="left" readingOrder="1"/>
    </xf>
    <xf numFmtId="165" fontId="25" fillId="0" borderId="16" xfId="0" applyNumberFormat="1" applyFont="1" applyFill="1" applyBorder="1" applyAlignment="1">
      <alignment horizontal="right" vertical="center" indent="1" readingOrder="1"/>
    </xf>
    <xf numFmtId="0" fontId="5" fillId="0" borderId="137" xfId="0" applyFont="1" applyBorder="1" applyAlignment="1">
      <alignment horizontal="center" vertical="center" wrapText="1" readingOrder="2"/>
    </xf>
    <xf numFmtId="165" fontId="25" fillId="0" borderId="139" xfId="0" applyNumberFormat="1" applyFont="1" applyFill="1" applyBorder="1" applyAlignment="1">
      <alignment horizontal="right" vertical="center" indent="1" readingOrder="1"/>
    </xf>
    <xf numFmtId="165" fontId="25" fillId="0" borderId="140" xfId="0" applyNumberFormat="1" applyFont="1" applyFill="1" applyBorder="1" applyAlignment="1">
      <alignment horizontal="right" vertical="center" indent="1" readingOrder="1"/>
    </xf>
    <xf numFmtId="0" fontId="5" fillId="0" borderId="141" xfId="0" applyFont="1" applyBorder="1" applyAlignment="1">
      <alignment horizontal="center" vertical="center" wrapText="1" readingOrder="2"/>
    </xf>
    <xf numFmtId="169" fontId="1" fillId="0" borderId="0" xfId="0" applyNumberFormat="1" applyFont="1"/>
    <xf numFmtId="0" fontId="12" fillId="0" borderId="54" xfId="0" applyFont="1" applyBorder="1" applyAlignment="1">
      <alignment horizontal="center" vertical="center" readingOrder="1"/>
    </xf>
    <xf numFmtId="165" fontId="1" fillId="0" borderId="22" xfId="0" applyNumberFormat="1" applyFont="1" applyFill="1" applyBorder="1" applyAlignment="1">
      <alignment horizontal="right" vertical="center" indent="1" readingOrder="1"/>
    </xf>
    <xf numFmtId="165" fontId="1" fillId="0" borderId="146" xfId="0" applyNumberFormat="1" applyFont="1" applyFill="1" applyBorder="1" applyAlignment="1">
      <alignment horizontal="right" vertical="center" indent="1" readingOrder="1"/>
    </xf>
    <xf numFmtId="165" fontId="1" fillId="0" borderId="31" xfId="0" applyNumberFormat="1" applyFont="1" applyFill="1" applyBorder="1" applyAlignment="1">
      <alignment horizontal="right" vertical="center" indent="1" readingOrder="1"/>
    </xf>
    <xf numFmtId="165" fontId="1" fillId="0" borderId="30" xfId="0" applyNumberFormat="1" applyFont="1" applyFill="1" applyBorder="1" applyAlignment="1">
      <alignment horizontal="right" vertical="center" indent="1" readingOrder="1"/>
    </xf>
    <xf numFmtId="169" fontId="1" fillId="0" borderId="146" xfId="0" applyNumberFormat="1" applyFont="1" applyFill="1" applyBorder="1" applyAlignment="1">
      <alignment horizontal="right" vertical="center" indent="1" readingOrder="1"/>
    </xf>
    <xf numFmtId="169" fontId="1" fillId="0" borderId="19" xfId="0" applyNumberFormat="1" applyFont="1" applyFill="1" applyBorder="1" applyAlignment="1">
      <alignment horizontal="right" vertical="center" indent="1" readingOrder="1"/>
    </xf>
    <xf numFmtId="165" fontId="1" fillId="0" borderId="134" xfId="0" applyNumberFormat="1" applyFont="1" applyFill="1" applyBorder="1" applyAlignment="1">
      <alignment horizontal="right" vertical="center" indent="1" readingOrder="1"/>
    </xf>
    <xf numFmtId="43" fontId="1" fillId="0" borderId="0" xfId="224" applyFont="1" applyAlignment="1">
      <alignment horizontal="center" vertical="center"/>
    </xf>
    <xf numFmtId="171" fontId="1" fillId="0" borderId="0" xfId="224" applyNumberFormat="1" applyFont="1"/>
    <xf numFmtId="0" fontId="18" fillId="0" borderId="0" xfId="0" applyFont="1" applyAlignment="1">
      <alignment horizontal="right" readingOrder="2"/>
    </xf>
    <xf numFmtId="0" fontId="1" fillId="48" borderId="10" xfId="0" applyFont="1" applyFill="1" applyBorder="1" applyAlignment="1">
      <alignment horizontal="left" readingOrder="1"/>
    </xf>
    <xf numFmtId="0" fontId="18" fillId="0" borderId="0" xfId="0" applyFont="1" applyAlignment="1">
      <alignment horizontal="right" vertical="center" readingOrder="2"/>
    </xf>
    <xf numFmtId="0" fontId="42" fillId="0" borderId="0" xfId="0" applyFont="1" applyAlignment="1">
      <alignment horizontal="right" vertical="center" wrapText="1"/>
    </xf>
    <xf numFmtId="0" fontId="90" fillId="0" borderId="0" xfId="0" applyFont="1" applyFill="1" applyAlignment="1">
      <alignment horizontal="right" vertical="center" readingOrder="2"/>
    </xf>
    <xf numFmtId="0" fontId="90" fillId="0" borderId="0" xfId="0" applyFont="1" applyAlignment="1">
      <alignment horizontal="right" vertical="center" readingOrder="2"/>
    </xf>
    <xf numFmtId="0" fontId="90" fillId="0" borderId="0" xfId="0" applyFont="1" applyAlignment="1">
      <alignment horizontal="right" readingOrder="2"/>
    </xf>
    <xf numFmtId="165" fontId="91" fillId="0" borderId="0" xfId="0" applyNumberFormat="1" applyFont="1" applyFill="1" applyAlignment="1">
      <alignment horizontal="right" vertical="center" readingOrder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right" vertical="center" indent="1" readingOrder="2"/>
    </xf>
    <xf numFmtId="165" fontId="91" fillId="0" borderId="0" xfId="0" applyNumberFormat="1" applyFont="1" applyFill="1" applyAlignment="1">
      <alignment horizontal="right" vertical="center" indent="1" readingOrder="1"/>
    </xf>
    <xf numFmtId="165" fontId="91" fillId="0" borderId="0" xfId="0" applyNumberFormat="1" applyFont="1" applyAlignment="1">
      <alignment horizontal="right" vertical="center" indent="1" readingOrder="1"/>
    </xf>
    <xf numFmtId="0" fontId="91" fillId="0" borderId="0" xfId="0" applyFont="1" applyAlignment="1">
      <alignment horizontal="right" vertical="center" readingOrder="1"/>
    </xf>
    <xf numFmtId="165" fontId="91" fillId="0" borderId="0" xfId="0" applyNumberFormat="1" applyFont="1" applyAlignment="1">
      <alignment horizontal="center" vertical="center" readingOrder="1"/>
    </xf>
    <xf numFmtId="0" fontId="5" fillId="0" borderId="1" xfId="0" applyFont="1" applyBorder="1" applyAlignment="1">
      <alignment horizontal="right" indent="1" readingOrder="2"/>
    </xf>
    <xf numFmtId="0" fontId="5" fillId="0" borderId="1" xfId="0" applyFont="1" applyFill="1" applyBorder="1" applyAlignment="1">
      <alignment horizontal="right" indent="1" readingOrder="2"/>
    </xf>
    <xf numFmtId="0" fontId="5" fillId="0" borderId="2" xfId="0" applyFont="1" applyBorder="1" applyAlignment="1">
      <alignment horizontal="right" indent="1" readingOrder="2"/>
    </xf>
    <xf numFmtId="0" fontId="5" fillId="0" borderId="1" xfId="0" applyFont="1" applyBorder="1" applyAlignment="1">
      <alignment horizontal="right" vertical="center" indent="1" readingOrder="2"/>
    </xf>
    <xf numFmtId="0" fontId="5" fillId="0" borderId="4" xfId="0" applyFont="1" applyBorder="1" applyAlignment="1">
      <alignment horizontal="right" vertical="center" indent="1" readingOrder="2"/>
    </xf>
    <xf numFmtId="0" fontId="5" fillId="0" borderId="2" xfId="0" applyFont="1" applyBorder="1" applyAlignment="1">
      <alignment horizontal="right" vertical="center" indent="1" readingOrder="2"/>
    </xf>
    <xf numFmtId="0" fontId="3" fillId="0" borderId="58" xfId="0" applyFont="1" applyBorder="1" applyAlignment="1">
      <alignment horizontal="right" vertical="center" indent="1" readingOrder="2"/>
    </xf>
    <xf numFmtId="0" fontId="90" fillId="0" borderId="0" xfId="0" applyFont="1" applyAlignment="1">
      <alignment horizontal="left" vertical="center" readingOrder="1"/>
    </xf>
    <xf numFmtId="165" fontId="91" fillId="0" borderId="0" xfId="0" applyNumberFormat="1" applyFont="1" applyAlignment="1">
      <alignment horizontal="right" indent="1" readingOrder="1"/>
    </xf>
    <xf numFmtId="0" fontId="5" fillId="0" borderId="58" xfId="0" applyFont="1" applyBorder="1" applyAlignment="1">
      <alignment horizontal="right" vertical="center" indent="1" readingOrder="2"/>
    </xf>
    <xf numFmtId="0" fontId="5" fillId="0" borderId="91" xfId="0" applyFont="1" applyFill="1" applyBorder="1" applyAlignment="1">
      <alignment horizontal="right" vertical="center" wrapText="1" indent="1" readingOrder="2"/>
    </xf>
    <xf numFmtId="0" fontId="5" fillId="0" borderId="79" xfId="0" applyFont="1" applyFill="1" applyBorder="1" applyAlignment="1">
      <alignment horizontal="right" vertical="center" wrapText="1" indent="1" readingOrder="2"/>
    </xf>
    <xf numFmtId="0" fontId="5" fillId="0" borderId="83" xfId="0" applyFont="1" applyFill="1" applyBorder="1" applyAlignment="1">
      <alignment horizontal="right" vertical="center" wrapText="1" indent="1" readingOrder="2"/>
    </xf>
    <xf numFmtId="0" fontId="89" fillId="0" borderId="79" xfId="0" applyFont="1" applyFill="1" applyBorder="1" applyAlignment="1">
      <alignment horizontal="right" vertical="center" wrapText="1" indent="1" readingOrder="2"/>
    </xf>
    <xf numFmtId="0" fontId="5" fillId="0" borderId="84" xfId="0" applyFont="1" applyBorder="1" applyAlignment="1">
      <alignment horizontal="right" vertical="center" wrapText="1" indent="1" readingOrder="2"/>
    </xf>
    <xf numFmtId="0" fontId="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5" fontId="37" fillId="0" borderId="0" xfId="0" applyNumberFormat="1" applyFont="1" applyAlignment="1">
      <alignment horizontal="center" vertical="center" wrapText="1" readingOrder="1"/>
    </xf>
    <xf numFmtId="165" fontId="25" fillId="0" borderId="0" xfId="0" applyNumberFormat="1" applyFont="1" applyAlignment="1">
      <alignment horizontal="center" vertical="center" wrapText="1" readingOrder="1"/>
    </xf>
    <xf numFmtId="0" fontId="89" fillId="0" borderId="72" xfId="0" applyFont="1" applyFill="1" applyBorder="1" applyAlignment="1">
      <alignment horizontal="right" wrapText="1" indent="1" readingOrder="2"/>
    </xf>
    <xf numFmtId="0" fontId="89" fillId="0" borderId="79" xfId="0" applyFont="1" applyFill="1" applyBorder="1" applyAlignment="1">
      <alignment horizontal="right" wrapText="1" indent="1" readingOrder="2"/>
    </xf>
    <xf numFmtId="0" fontId="89" fillId="0" borderId="83" xfId="0" applyFont="1" applyFill="1" applyBorder="1" applyAlignment="1">
      <alignment horizontal="right" wrapText="1" indent="1" readingOrder="2"/>
    </xf>
    <xf numFmtId="0" fontId="89" fillId="0" borderId="84" xfId="0" applyFont="1" applyFill="1" applyBorder="1" applyAlignment="1">
      <alignment horizontal="right" wrapText="1" indent="1" readingOrder="2"/>
    </xf>
    <xf numFmtId="0" fontId="5" fillId="0" borderId="72" xfId="0" applyFont="1" applyFill="1" applyBorder="1" applyAlignment="1">
      <alignment horizontal="right" vertical="center" wrapText="1" indent="1" readingOrder="2"/>
    </xf>
    <xf numFmtId="0" fontId="95" fillId="0" borderId="4" xfId="0" applyFont="1" applyFill="1" applyBorder="1" applyAlignment="1">
      <alignment horizontal="right" indent="1" readingOrder="2"/>
    </xf>
    <xf numFmtId="0" fontId="95" fillId="0" borderId="1" xfId="0" applyFont="1" applyFill="1" applyBorder="1" applyAlignment="1">
      <alignment horizontal="right" indent="1" readingOrder="2"/>
    </xf>
    <xf numFmtId="0" fontId="95" fillId="0" borderId="2" xfId="0" applyFont="1" applyFill="1" applyBorder="1" applyAlignment="1">
      <alignment horizontal="right" indent="1" readingOrder="2"/>
    </xf>
    <xf numFmtId="165" fontId="28" fillId="0" borderId="49" xfId="0" applyNumberFormat="1" applyFont="1" applyFill="1" applyBorder="1" applyAlignment="1">
      <alignment horizontal="right" vertical="center" indent="1" readingOrder="1"/>
    </xf>
    <xf numFmtId="165" fontId="28" fillId="0" borderId="60" xfId="0" applyNumberFormat="1" applyFont="1" applyFill="1" applyBorder="1" applyAlignment="1">
      <alignment horizontal="right" vertical="center" indent="1" readingOrder="1"/>
    </xf>
    <xf numFmtId="165" fontId="28" fillId="0" borderId="48" xfId="5" applyNumberFormat="1" applyFont="1" applyFill="1" applyBorder="1" applyAlignment="1">
      <alignment horizontal="right" vertical="center" indent="1"/>
    </xf>
    <xf numFmtId="165" fontId="28" fillId="0" borderId="49" xfId="5" applyNumberFormat="1" applyFont="1" applyFill="1" applyBorder="1" applyAlignment="1">
      <alignment horizontal="right" vertical="center" indent="1"/>
    </xf>
    <xf numFmtId="165" fontId="28" fillId="0" borderId="14" xfId="5" applyNumberFormat="1" applyFont="1" applyFill="1" applyBorder="1" applyAlignment="1">
      <alignment horizontal="right" vertical="center" indent="1"/>
    </xf>
    <xf numFmtId="165" fontId="28" fillId="0" borderId="60" xfId="5" applyNumberFormat="1" applyFont="1" applyFill="1" applyBorder="1" applyAlignment="1">
      <alignment horizontal="right" vertical="center" indent="1"/>
    </xf>
    <xf numFmtId="0" fontId="89" fillId="0" borderId="147" xfId="0" applyFont="1" applyFill="1" applyBorder="1" applyAlignment="1">
      <alignment horizontal="right" wrapText="1" indent="1" readingOrder="2"/>
    </xf>
    <xf numFmtId="165" fontId="28" fillId="0" borderId="148" xfId="0" applyNumberFormat="1" applyFont="1" applyFill="1" applyBorder="1" applyAlignment="1">
      <alignment horizontal="right" vertical="center" indent="1" readingOrder="2"/>
    </xf>
    <xf numFmtId="165" fontId="28" fillId="0" borderId="149" xfId="0" applyNumberFormat="1" applyFont="1" applyFill="1" applyBorder="1" applyAlignment="1">
      <alignment horizontal="right" vertical="center" indent="1" readingOrder="2"/>
    </xf>
    <xf numFmtId="165" fontId="28" fillId="0" borderId="150" xfId="0" applyNumberFormat="1" applyFont="1" applyFill="1" applyBorder="1" applyAlignment="1">
      <alignment horizontal="right" vertical="center" indent="1" readingOrder="2"/>
    </xf>
    <xf numFmtId="165" fontId="28" fillId="0" borderId="151" xfId="0" applyNumberFormat="1" applyFont="1" applyFill="1" applyBorder="1" applyAlignment="1">
      <alignment horizontal="right" vertical="center" indent="1" readingOrder="2"/>
    </xf>
    <xf numFmtId="165" fontId="28" fillId="0" borderId="152" xfId="0" applyNumberFormat="1" applyFont="1" applyFill="1" applyBorder="1" applyAlignment="1">
      <alignment horizontal="right" vertical="center" indent="1" readingOrder="2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42" fillId="0" borderId="0" xfId="0" applyFont="1" applyAlignment="1">
      <alignment horizontal="right" vertical="center" wrapText="1"/>
    </xf>
    <xf numFmtId="169" fontId="1" fillId="0" borderId="9" xfId="0" applyNumberFormat="1" applyFont="1" applyFill="1" applyBorder="1" applyAlignment="1">
      <alignment horizontal="right" vertical="center" indent="1" readingOrder="1"/>
    </xf>
    <xf numFmtId="169" fontId="1" fillId="0" borderId="20" xfId="0" applyNumberFormat="1" applyFont="1" applyFill="1" applyBorder="1" applyAlignment="1">
      <alignment horizontal="right" vertical="center" indent="1" readingOrder="1"/>
    </xf>
    <xf numFmtId="0" fontId="1" fillId="0" borderId="26" xfId="0" applyFont="1" applyBorder="1" applyAlignment="1">
      <alignment horizontal="left" readingOrder="1"/>
    </xf>
    <xf numFmtId="165" fontId="25" fillId="0" borderId="154" xfId="0" applyNumberFormat="1" applyFont="1" applyFill="1" applyBorder="1" applyAlignment="1">
      <alignment horizontal="right" vertical="center" indent="1" readingOrder="1"/>
    </xf>
    <xf numFmtId="0" fontId="5" fillId="0" borderId="155" xfId="0" applyFont="1" applyBorder="1" applyAlignment="1">
      <alignment horizontal="center" vertical="center" wrapText="1" readingOrder="2"/>
    </xf>
    <xf numFmtId="165" fontId="25" fillId="0" borderId="156" xfId="0" applyNumberFormat="1" applyFont="1" applyFill="1" applyBorder="1" applyAlignment="1">
      <alignment horizontal="right" vertical="center" indent="1" readingOrder="1"/>
    </xf>
    <xf numFmtId="165" fontId="25" fillId="0" borderId="157" xfId="0" applyNumberFormat="1" applyFont="1" applyFill="1" applyBorder="1" applyAlignment="1">
      <alignment horizontal="right" vertical="center" indent="1" readingOrder="1"/>
    </xf>
    <xf numFmtId="165" fontId="28" fillId="0" borderId="157" xfId="0" applyNumberFormat="1" applyFont="1" applyFill="1" applyBorder="1" applyAlignment="1">
      <alignment horizontal="right" vertical="center" indent="1" readingOrder="1"/>
    </xf>
    <xf numFmtId="165" fontId="28" fillId="0" borderId="157" xfId="5" applyNumberFormat="1" applyFont="1" applyFill="1" applyBorder="1" applyAlignment="1">
      <alignment horizontal="right" vertical="center" indent="1"/>
    </xf>
    <xf numFmtId="165" fontId="25" fillId="0" borderId="8" xfId="0" applyNumberFormat="1" applyFont="1" applyFill="1" applyBorder="1" applyAlignment="1">
      <alignment horizontal="right" vertical="center" indent="1" readingOrder="1"/>
    </xf>
    <xf numFmtId="0" fontId="5" fillId="0" borderId="159" xfId="0" applyFont="1" applyBorder="1" applyAlignment="1">
      <alignment horizontal="center" vertical="center" wrapText="1" readingOrder="2"/>
    </xf>
    <xf numFmtId="165" fontId="28" fillId="0" borderId="160" xfId="0" applyNumberFormat="1" applyFont="1" applyFill="1" applyBorder="1" applyAlignment="1">
      <alignment horizontal="right" vertical="center" indent="1" readingOrder="2"/>
    </xf>
    <xf numFmtId="165" fontId="28" fillId="0" borderId="161" xfId="0" applyNumberFormat="1" applyFont="1" applyFill="1" applyBorder="1" applyAlignment="1">
      <alignment horizontal="right" vertical="center" indent="1" readingOrder="2"/>
    </xf>
    <xf numFmtId="165" fontId="28" fillId="0" borderId="161" xfId="0" applyNumberFormat="1" applyFont="1" applyFill="1" applyBorder="1" applyAlignment="1">
      <alignment horizontal="right" vertical="center" indent="1" readingOrder="1"/>
    </xf>
    <xf numFmtId="0" fontId="5" fillId="0" borderId="162" xfId="0" applyFont="1" applyBorder="1" applyAlignment="1">
      <alignment horizontal="center" vertical="center" wrapText="1" readingOrder="2"/>
    </xf>
    <xf numFmtId="0" fontId="5" fillId="0" borderId="163" xfId="0" applyFont="1" applyBorder="1" applyAlignment="1">
      <alignment horizontal="center" vertical="center" wrapText="1" readingOrder="2"/>
    </xf>
    <xf numFmtId="165" fontId="28" fillId="0" borderId="164" xfId="0" applyNumberFormat="1" applyFont="1" applyBorder="1" applyAlignment="1">
      <alignment horizontal="right" vertical="center" indent="1" readingOrder="1"/>
    </xf>
    <xf numFmtId="165" fontId="28" fillId="0" borderId="165" xfId="0" applyNumberFormat="1" applyFont="1" applyBorder="1" applyAlignment="1">
      <alignment horizontal="right" vertical="center" indent="1" readingOrder="1"/>
    </xf>
    <xf numFmtId="165" fontId="28" fillId="0" borderId="166" xfId="0" applyNumberFormat="1" applyFont="1" applyBorder="1" applyAlignment="1">
      <alignment horizontal="right" vertical="center" indent="1" readingOrder="1"/>
    </xf>
    <xf numFmtId="165" fontId="28" fillId="0" borderId="161" xfId="0" applyNumberFormat="1" applyFont="1" applyBorder="1" applyAlignment="1">
      <alignment horizontal="right" vertical="center" indent="1" readingOrder="1"/>
    </xf>
    <xf numFmtId="165" fontId="28" fillId="0" borderId="161" xfId="0" applyNumberFormat="1" applyFont="1" applyBorder="1" applyAlignment="1">
      <alignment horizontal="right" vertical="center" indent="1"/>
    </xf>
    <xf numFmtId="165" fontId="28" fillId="0" borderId="161" xfId="0" applyNumberFormat="1" applyFont="1" applyBorder="1" applyAlignment="1">
      <alignment horizontal="right" vertical="center" indent="1" readingOrder="2"/>
    </xf>
    <xf numFmtId="0" fontId="5" fillId="0" borderId="167" xfId="0" applyFont="1" applyBorder="1" applyAlignment="1">
      <alignment horizontal="center" vertical="center" wrapText="1" readingOrder="2"/>
    </xf>
    <xf numFmtId="165" fontId="25" fillId="0" borderId="168" xfId="0" applyNumberFormat="1" applyFont="1" applyFill="1" applyBorder="1" applyAlignment="1">
      <alignment horizontal="right" vertical="center" indent="1" readingOrder="2"/>
    </xf>
    <xf numFmtId="165" fontId="25" fillId="0" borderId="169" xfId="0" applyNumberFormat="1" applyFont="1" applyFill="1" applyBorder="1" applyAlignment="1">
      <alignment horizontal="right" vertical="center" indent="1" readingOrder="2"/>
    </xf>
    <xf numFmtId="165" fontId="28" fillId="0" borderId="169" xfId="0" applyNumberFormat="1" applyFont="1" applyFill="1" applyBorder="1" applyAlignment="1">
      <alignment horizontal="right" vertical="center" indent="1" readingOrder="2"/>
    </xf>
    <xf numFmtId="165" fontId="25" fillId="0" borderId="170" xfId="0" applyNumberFormat="1" applyFont="1" applyFill="1" applyBorder="1" applyAlignment="1">
      <alignment horizontal="right" vertical="center" indent="1" readingOrder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 wrapText="1"/>
    </xf>
    <xf numFmtId="165" fontId="30" fillId="0" borderId="49" xfId="0" applyNumberFormat="1" applyFont="1" applyFill="1" applyBorder="1" applyAlignment="1">
      <alignment horizontal="right" vertical="center" readingOrder="1"/>
    </xf>
    <xf numFmtId="0" fontId="5" fillId="0" borderId="60" xfId="0" applyFont="1" applyBorder="1" applyAlignment="1">
      <alignment horizontal="center" vertical="center" wrapText="1"/>
    </xf>
    <xf numFmtId="0" fontId="5" fillId="0" borderId="171" xfId="0" applyFont="1" applyBorder="1" applyAlignment="1">
      <alignment horizontal="center" vertical="center" wrapText="1"/>
    </xf>
    <xf numFmtId="165" fontId="30" fillId="0" borderId="48" xfId="0" applyNumberFormat="1" applyFont="1" applyFill="1" applyBorder="1" applyAlignment="1">
      <alignment horizontal="right" vertical="center" readingOrder="1"/>
    </xf>
    <xf numFmtId="0" fontId="5" fillId="0" borderId="173" xfId="0" applyFont="1" applyBorder="1" applyAlignment="1">
      <alignment horizontal="center" vertical="center" wrapText="1"/>
    </xf>
    <xf numFmtId="0" fontId="5" fillId="0" borderId="174" xfId="0" applyFont="1" applyBorder="1" applyAlignment="1">
      <alignment horizontal="center" vertical="center" wrapText="1"/>
    </xf>
    <xf numFmtId="0" fontId="5" fillId="0" borderId="175" xfId="0" applyFont="1" applyBorder="1" applyAlignment="1">
      <alignment horizontal="center" vertical="center" wrapText="1"/>
    </xf>
    <xf numFmtId="0" fontId="5" fillId="0" borderId="176" xfId="0" applyFont="1" applyBorder="1" applyAlignment="1">
      <alignment horizontal="center" vertical="center" wrapText="1"/>
    </xf>
    <xf numFmtId="0" fontId="5" fillId="0" borderId="177" xfId="0" applyFont="1" applyBorder="1" applyAlignment="1">
      <alignment horizontal="center" vertical="center" wrapText="1"/>
    </xf>
    <xf numFmtId="0" fontId="5" fillId="0" borderId="178" xfId="0" applyFont="1" applyBorder="1" applyAlignment="1">
      <alignment horizontal="center" vertical="center" wrapText="1"/>
    </xf>
    <xf numFmtId="165" fontId="30" fillId="0" borderId="179" xfId="0" applyNumberFormat="1" applyFont="1" applyFill="1" applyBorder="1" applyAlignment="1">
      <alignment horizontal="right" vertical="center" readingOrder="1"/>
    </xf>
    <xf numFmtId="165" fontId="30" fillId="0" borderId="154" xfId="0" applyNumberFormat="1" applyFont="1" applyFill="1" applyBorder="1" applyAlignment="1">
      <alignment horizontal="right" vertical="center" readingOrder="1"/>
    </xf>
    <xf numFmtId="0" fontId="5" fillId="0" borderId="49" xfId="0" applyFont="1" applyBorder="1" applyAlignment="1">
      <alignment horizontal="center" vertical="center" wrapText="1" readingOrder="1"/>
    </xf>
    <xf numFmtId="0" fontId="5" fillId="0" borderId="60" xfId="0" applyFont="1" applyBorder="1" applyAlignment="1">
      <alignment horizontal="center" vertical="center" wrapText="1" readingOrder="1"/>
    </xf>
    <xf numFmtId="165" fontId="30" fillId="0" borderId="171" xfId="0" applyNumberFormat="1" applyFont="1" applyFill="1" applyBorder="1" applyAlignment="1">
      <alignment horizontal="right" vertical="center" readingOrder="1"/>
    </xf>
    <xf numFmtId="0" fontId="5" fillId="0" borderId="5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3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 readingOrder="1"/>
    </xf>
    <xf numFmtId="0" fontId="5" fillId="0" borderId="44" xfId="0" applyFont="1" applyBorder="1" applyAlignment="1">
      <alignment horizontal="center" vertical="center" wrapText="1" readingOrder="1"/>
    </xf>
    <xf numFmtId="3" fontId="25" fillId="0" borderId="48" xfId="0" applyNumberFormat="1" applyFont="1" applyFill="1" applyBorder="1" applyAlignment="1">
      <alignment horizontal="right" vertical="center" indent="1" readingOrder="1"/>
    </xf>
    <xf numFmtId="3" fontId="25" fillId="0" borderId="49" xfId="0" applyNumberFormat="1" applyFont="1" applyFill="1" applyBorder="1" applyAlignment="1">
      <alignment horizontal="right" vertical="center" indent="1" readingOrder="1"/>
    </xf>
    <xf numFmtId="3" fontId="25" fillId="0" borderId="14" xfId="0" applyNumberFormat="1" applyFont="1" applyFill="1" applyBorder="1" applyAlignment="1">
      <alignment horizontal="right" vertical="center" indent="1" readingOrder="1"/>
    </xf>
    <xf numFmtId="3" fontId="25" fillId="0" borderId="139" xfId="0" applyNumberFormat="1" applyFont="1" applyFill="1" applyBorder="1" applyAlignment="1">
      <alignment horizontal="right" vertical="center" indent="1" readingOrder="1"/>
    </xf>
    <xf numFmtId="3" fontId="25" fillId="0" borderId="183" xfId="0" applyNumberFormat="1" applyFont="1" applyFill="1" applyBorder="1" applyAlignment="1">
      <alignment horizontal="right" vertical="center" indent="1" readingOrder="1"/>
    </xf>
    <xf numFmtId="3" fontId="25" fillId="0" borderId="170" xfId="0" applyNumberFormat="1" applyFont="1" applyFill="1" applyBorder="1" applyAlignment="1">
      <alignment horizontal="right" vertical="center" indent="1" readingOrder="1"/>
    </xf>
    <xf numFmtId="3" fontId="25" fillId="0" borderId="13" xfId="0" applyNumberFormat="1" applyFont="1" applyFill="1" applyBorder="1" applyAlignment="1">
      <alignment horizontal="right" vertical="center" indent="1" readingOrder="1"/>
    </xf>
    <xf numFmtId="3" fontId="25" fillId="0" borderId="184" xfId="0" applyNumberFormat="1" applyFont="1" applyFill="1" applyBorder="1" applyAlignment="1">
      <alignment horizontal="right" vertical="center" indent="1" readingOrder="1"/>
    </xf>
    <xf numFmtId="3" fontId="25" fillId="0" borderId="185" xfId="0" applyNumberFormat="1" applyFont="1" applyFill="1" applyBorder="1" applyAlignment="1">
      <alignment horizontal="right" vertical="center" indent="1" readingOrder="1"/>
    </xf>
    <xf numFmtId="3" fontId="25" fillId="0" borderId="60" xfId="0" applyNumberFormat="1" applyFont="1" applyFill="1" applyBorder="1" applyAlignment="1">
      <alignment horizontal="right" vertical="center" indent="1" readingOrder="1"/>
    </xf>
    <xf numFmtId="3" fontId="25" fillId="0" borderId="186" xfId="0" applyNumberFormat="1" applyFont="1" applyFill="1" applyBorder="1" applyAlignment="1">
      <alignment horizontal="right" vertical="center" indent="1" readingOrder="1"/>
    </xf>
    <xf numFmtId="3" fontId="25" fillId="0" borderId="171" xfId="0" applyNumberFormat="1" applyFont="1" applyFill="1" applyBorder="1" applyAlignment="1">
      <alignment horizontal="right" vertical="center" indent="1" readingOrder="1"/>
    </xf>
    <xf numFmtId="3" fontId="25" fillId="0" borderId="179" xfId="0" applyNumberFormat="1" applyFont="1" applyFill="1" applyBorder="1" applyAlignment="1">
      <alignment horizontal="right" vertical="center" indent="1" readingOrder="1"/>
    </xf>
    <xf numFmtId="3" fontId="25" fillId="0" borderId="154" xfId="0" applyNumberFormat="1" applyFont="1" applyFill="1" applyBorder="1" applyAlignment="1">
      <alignment horizontal="right" vertical="center" indent="1" readingOrder="1"/>
    </xf>
    <xf numFmtId="3" fontId="25" fillId="0" borderId="180" xfId="0" applyNumberFormat="1" applyFont="1" applyFill="1" applyBorder="1" applyAlignment="1">
      <alignment horizontal="right" vertical="center" indent="1" readingOrder="1"/>
    </xf>
    <xf numFmtId="3" fontId="25" fillId="0" borderId="48" xfId="0" applyNumberFormat="1" applyFont="1" applyFill="1" applyBorder="1" applyAlignment="1">
      <alignment horizontal="right" indent="1" readingOrder="1"/>
    </xf>
    <xf numFmtId="3" fontId="25" fillId="0" borderId="49" xfId="0" applyNumberFormat="1" applyFont="1" applyFill="1" applyBorder="1" applyAlignment="1">
      <alignment horizontal="right" indent="1" readingOrder="1"/>
    </xf>
    <xf numFmtId="3" fontId="25" fillId="0" borderId="48" xfId="0" applyNumberFormat="1" applyFont="1" applyFill="1" applyBorder="1" applyAlignment="1">
      <alignment horizontal="right" vertical="center" indent="1"/>
    </xf>
    <xf numFmtId="3" fontId="25" fillId="0" borderId="49" xfId="0" applyNumberFormat="1" applyFont="1" applyFill="1" applyBorder="1" applyAlignment="1">
      <alignment horizontal="right" vertical="center" indent="1"/>
    </xf>
    <xf numFmtId="3" fontId="25" fillId="0" borderId="171" xfId="0" applyNumberFormat="1" applyFont="1" applyFill="1" applyBorder="1" applyAlignment="1">
      <alignment horizontal="right" indent="1" readingOrder="1"/>
    </xf>
    <xf numFmtId="3" fontId="25" fillId="0" borderId="171" xfId="0" applyNumberFormat="1" applyFont="1" applyFill="1" applyBorder="1" applyAlignment="1">
      <alignment horizontal="right" vertical="center" indent="1"/>
    </xf>
    <xf numFmtId="3" fontId="25" fillId="0" borderId="14" xfId="0" applyNumberFormat="1" applyFont="1" applyFill="1" applyBorder="1" applyAlignment="1">
      <alignment horizontal="right" indent="1" readingOrder="1"/>
    </xf>
    <xf numFmtId="3" fontId="25" fillId="0" borderId="14" xfId="0" applyNumberFormat="1" applyFont="1" applyFill="1" applyBorder="1" applyAlignment="1">
      <alignment horizontal="right" vertical="center" indent="1"/>
    </xf>
    <xf numFmtId="3" fontId="25" fillId="0" borderId="60" xfId="0" applyNumberFormat="1" applyFont="1" applyFill="1" applyBorder="1" applyAlignment="1">
      <alignment horizontal="right" vertical="center" indent="1"/>
    </xf>
    <xf numFmtId="3" fontId="25" fillId="0" borderId="49" xfId="0" applyNumberFormat="1" applyFont="1" applyFill="1" applyBorder="1" applyAlignment="1">
      <alignment horizontal="right" indent="1"/>
    </xf>
    <xf numFmtId="3" fontId="25" fillId="0" borderId="171" xfId="0" applyNumberFormat="1" applyFont="1" applyFill="1" applyBorder="1" applyAlignment="1">
      <alignment horizontal="right" indent="1"/>
    </xf>
    <xf numFmtId="3" fontId="25" fillId="0" borderId="14" xfId="0" applyNumberFormat="1" applyFont="1" applyFill="1" applyBorder="1" applyAlignment="1">
      <alignment horizontal="right" indent="1"/>
    </xf>
    <xf numFmtId="3" fontId="25" fillId="0" borderId="48" xfId="0" applyNumberFormat="1" applyFont="1" applyFill="1" applyBorder="1" applyAlignment="1">
      <alignment horizontal="right" indent="1"/>
    </xf>
    <xf numFmtId="165" fontId="25" fillId="0" borderId="183" xfId="0" applyNumberFormat="1" applyFont="1" applyFill="1" applyBorder="1" applyAlignment="1">
      <alignment horizontal="right" vertical="center" indent="1" readingOrder="1"/>
    </xf>
    <xf numFmtId="165" fontId="25" fillId="0" borderId="184" xfId="0" applyNumberFormat="1" applyFont="1" applyFill="1" applyBorder="1" applyAlignment="1">
      <alignment horizontal="right" vertical="center" indent="1" readingOrder="1"/>
    </xf>
    <xf numFmtId="4" fontId="91" fillId="0" borderId="139" xfId="0" applyNumberFormat="1" applyFont="1" applyBorder="1" applyAlignment="1">
      <alignment horizontal="right" vertical="center" indent="1" readingOrder="1"/>
    </xf>
    <xf numFmtId="4" fontId="91" fillId="0" borderId="139" xfId="0" applyNumberFormat="1" applyFont="1" applyFill="1" applyBorder="1" applyAlignment="1">
      <alignment horizontal="right" vertical="center" indent="1" readingOrder="1"/>
    </xf>
    <xf numFmtId="4" fontId="91" fillId="0" borderId="140" xfId="0" applyNumberFormat="1" applyFont="1" applyBorder="1" applyAlignment="1">
      <alignment horizontal="right" vertical="center" indent="1" readingOrder="1"/>
    </xf>
    <xf numFmtId="0" fontId="5" fillId="0" borderId="173" xfId="0" applyFont="1" applyBorder="1" applyAlignment="1">
      <alignment horizontal="center" vertical="center" wrapText="1" readingOrder="2"/>
    </xf>
    <xf numFmtId="0" fontId="5" fillId="0" borderId="174" xfId="0" applyFont="1" applyBorder="1" applyAlignment="1">
      <alignment horizontal="center" vertical="center" wrapText="1" readingOrder="2"/>
    </xf>
    <xf numFmtId="0" fontId="5" fillId="0" borderId="176" xfId="0" applyFont="1" applyBorder="1" applyAlignment="1">
      <alignment horizontal="center" vertical="center" wrapText="1" readingOrder="2"/>
    </xf>
    <xf numFmtId="0" fontId="5" fillId="0" borderId="175" xfId="0" applyFont="1" applyBorder="1" applyAlignment="1">
      <alignment horizontal="center" vertical="center" wrapText="1" readingOrder="2"/>
    </xf>
    <xf numFmtId="0" fontId="5" fillId="0" borderId="177" xfId="0" applyFont="1" applyBorder="1" applyAlignment="1">
      <alignment horizontal="center" vertical="center" wrapText="1" readingOrder="2"/>
    </xf>
    <xf numFmtId="0" fontId="5" fillId="0" borderId="178" xfId="0" applyFont="1" applyBorder="1" applyAlignment="1">
      <alignment horizontal="center" vertical="center" wrapText="1" readingOrder="2"/>
    </xf>
    <xf numFmtId="4" fontId="91" fillId="0" borderId="138" xfId="0" applyNumberFormat="1" applyFont="1" applyBorder="1" applyAlignment="1">
      <alignment horizontal="right" vertical="center" indent="1" readingOrder="1"/>
    </xf>
    <xf numFmtId="165" fontId="1" fillId="0" borderId="51" xfId="0" applyNumberFormat="1" applyFont="1" applyBorder="1" applyAlignment="1">
      <alignment horizontal="right" vertical="center" indent="1" readingOrder="1"/>
    </xf>
    <xf numFmtId="165" fontId="1" fillId="0" borderId="140" xfId="0" applyNumberFormat="1" applyFont="1" applyBorder="1" applyAlignment="1">
      <alignment horizontal="right" vertical="center" indent="1" readingOrder="1"/>
    </xf>
    <xf numFmtId="165" fontId="1" fillId="0" borderId="172" xfId="0" applyNumberFormat="1" applyFont="1" applyBorder="1" applyAlignment="1">
      <alignment horizontal="right" vertical="center" indent="1" readingOrder="1"/>
    </xf>
    <xf numFmtId="165" fontId="1" fillId="0" borderId="15" xfId="0" applyNumberFormat="1" applyFont="1" applyBorder="1" applyAlignment="1">
      <alignment horizontal="right" vertical="center" indent="1" readingOrder="1"/>
    </xf>
    <xf numFmtId="165" fontId="1" fillId="0" borderId="51" xfId="0" applyNumberFormat="1" applyFont="1" applyBorder="1" applyAlignment="1">
      <alignment horizontal="right" vertical="center" readingOrder="1"/>
    </xf>
    <xf numFmtId="165" fontId="28" fillId="0" borderId="193" xfId="0" applyNumberFormat="1" applyFont="1" applyFill="1" applyBorder="1" applyAlignment="1">
      <alignment horizontal="right" vertical="center" indent="1" readingOrder="2"/>
    </xf>
    <xf numFmtId="165" fontId="28" fillId="0" borderId="108" xfId="0" applyNumberFormat="1" applyFont="1" applyFill="1" applyBorder="1" applyAlignment="1">
      <alignment horizontal="right" vertical="center" indent="1" readingOrder="2"/>
    </xf>
    <xf numFmtId="165" fontId="28" fillId="0" borderId="195" xfId="0" applyNumberFormat="1" applyFont="1" applyFill="1" applyBorder="1" applyAlignment="1">
      <alignment horizontal="right" vertical="center" indent="1" readingOrder="2"/>
    </xf>
    <xf numFmtId="165" fontId="28" fillId="0" borderId="194" xfId="0" applyNumberFormat="1" applyFont="1" applyFill="1" applyBorder="1" applyAlignment="1">
      <alignment horizontal="right" vertical="center" indent="1" readingOrder="2"/>
    </xf>
    <xf numFmtId="0" fontId="5" fillId="0" borderId="91" xfId="0" applyFont="1" applyBorder="1" applyAlignment="1">
      <alignment horizontal="right" wrapText="1" indent="1" readingOrder="2"/>
    </xf>
    <xf numFmtId="165" fontId="25" fillId="0" borderId="200" xfId="0" applyNumberFormat="1" applyFont="1" applyFill="1" applyBorder="1" applyAlignment="1">
      <alignment horizontal="right" vertical="center" indent="1" readingOrder="2"/>
    </xf>
    <xf numFmtId="165" fontId="25" fillId="0" borderId="140" xfId="0" applyNumberFormat="1" applyFont="1" applyFill="1" applyBorder="1" applyAlignment="1">
      <alignment horizontal="right" vertical="center" indent="1" readingOrder="2"/>
    </xf>
    <xf numFmtId="0" fontId="5" fillId="0" borderId="201" xfId="0" applyFont="1" applyFill="1" applyBorder="1" applyAlignment="1">
      <alignment horizontal="right" wrapText="1" indent="1" readingOrder="2"/>
    </xf>
    <xf numFmtId="165" fontId="28" fillId="0" borderId="207" xfId="0" applyNumberFormat="1" applyFont="1" applyFill="1" applyBorder="1" applyAlignment="1">
      <alignment horizontal="right" vertical="center" indent="1" readingOrder="2"/>
    </xf>
    <xf numFmtId="165" fontId="28" fillId="0" borderId="209" xfId="0" applyNumberFormat="1" applyFont="1" applyFill="1" applyBorder="1" applyAlignment="1">
      <alignment horizontal="right" vertical="center" indent="1" readingOrder="2"/>
    </xf>
    <xf numFmtId="0" fontId="5" fillId="0" borderId="210" xfId="0" applyFont="1" applyBorder="1" applyAlignment="1">
      <alignment horizontal="right" wrapText="1" indent="1" readingOrder="2"/>
    </xf>
    <xf numFmtId="0" fontId="5" fillId="0" borderId="91" xfId="0" applyFont="1" applyBorder="1" applyAlignment="1">
      <alignment horizontal="right" vertical="center" wrapText="1" indent="1" readingOrder="2"/>
    </xf>
    <xf numFmtId="165" fontId="28" fillId="0" borderId="211" xfId="0" applyNumberFormat="1" applyFont="1" applyBorder="1" applyAlignment="1">
      <alignment horizontal="right" vertical="center" indent="1" readingOrder="2"/>
    </xf>
    <xf numFmtId="165" fontId="28" fillId="0" borderId="104" xfId="0" applyNumberFormat="1" applyFont="1" applyBorder="1" applyAlignment="1">
      <alignment horizontal="right" vertical="center" indent="1" readingOrder="2"/>
    </xf>
    <xf numFmtId="165" fontId="28" fillId="0" borderId="212" xfId="0" applyNumberFormat="1" applyFont="1" applyBorder="1" applyAlignment="1">
      <alignment horizontal="right" vertical="center" indent="1" readingOrder="2"/>
    </xf>
    <xf numFmtId="165" fontId="28" fillId="0" borderId="193" xfId="0" applyNumberFormat="1" applyFont="1" applyBorder="1" applyAlignment="1">
      <alignment horizontal="right" vertical="center" indent="1" readingOrder="1"/>
    </xf>
    <xf numFmtId="165" fontId="96" fillId="0" borderId="169" xfId="0" applyNumberFormat="1" applyFont="1" applyFill="1" applyBorder="1" applyAlignment="1">
      <alignment horizontal="right" vertical="center" indent="1" readingOrder="2"/>
    </xf>
    <xf numFmtId="0" fontId="1" fillId="0" borderId="0" xfId="0" applyFont="1" applyAlignment="1">
      <alignment horizontal="right" readingOrder="1"/>
    </xf>
    <xf numFmtId="0" fontId="26" fillId="0" borderId="0" xfId="0" applyFont="1" applyAlignment="1">
      <alignment horizontal="left" readingOrder="1"/>
    </xf>
    <xf numFmtId="0" fontId="89" fillId="0" borderId="4" xfId="0" applyFont="1" applyFill="1" applyBorder="1" applyAlignment="1">
      <alignment horizontal="right" vertical="center" indent="1" readingOrder="2"/>
    </xf>
    <xf numFmtId="165" fontId="30" fillId="0" borderId="180" xfId="0" applyNumberFormat="1" applyFont="1" applyFill="1" applyBorder="1" applyAlignment="1">
      <alignment horizontal="right" vertical="center" readingOrder="1"/>
    </xf>
    <xf numFmtId="165" fontId="30" fillId="0" borderId="181" xfId="0" applyNumberFormat="1" applyFont="1" applyFill="1" applyBorder="1" applyAlignment="1">
      <alignment horizontal="right" vertical="center" readingOrder="1"/>
    </xf>
    <xf numFmtId="165" fontId="30" fillId="0" borderId="182" xfId="0" applyNumberFormat="1" applyFont="1" applyFill="1" applyBorder="1" applyAlignment="1">
      <alignment horizontal="right" vertical="center" readingOrder="1"/>
    </xf>
    <xf numFmtId="165" fontId="30" fillId="0" borderId="138" xfId="0" applyNumberFormat="1" applyFont="1" applyFill="1" applyBorder="1" applyAlignment="1">
      <alignment horizontal="right" vertical="center" readingOrder="1"/>
    </xf>
    <xf numFmtId="0" fontId="89" fillId="0" borderId="1" xfId="0" applyFont="1" applyFill="1" applyBorder="1" applyAlignment="1">
      <alignment horizontal="right" vertical="center" indent="1" readingOrder="1"/>
    </xf>
    <xf numFmtId="165" fontId="30" fillId="0" borderId="14" xfId="0" applyNumberFormat="1" applyFont="1" applyFill="1" applyBorder="1" applyAlignment="1">
      <alignment horizontal="right" vertical="center" readingOrder="1"/>
    </xf>
    <xf numFmtId="165" fontId="30" fillId="0" borderId="60" xfId="0" applyNumberFormat="1" applyFont="1" applyFill="1" applyBorder="1" applyAlignment="1">
      <alignment horizontal="right" vertical="center" readingOrder="1"/>
    </xf>
    <xf numFmtId="165" fontId="30" fillId="0" borderId="139" xfId="0" applyNumberFormat="1" applyFont="1" applyFill="1" applyBorder="1" applyAlignment="1">
      <alignment horizontal="right" vertical="center" readingOrder="1"/>
    </xf>
    <xf numFmtId="0" fontId="89" fillId="0" borderId="1" xfId="0" applyFont="1" applyFill="1" applyBorder="1" applyAlignment="1">
      <alignment horizontal="right" vertical="center" indent="1" readingOrder="2"/>
    </xf>
    <xf numFmtId="0" fontId="89" fillId="0" borderId="2" xfId="0" applyFont="1" applyFill="1" applyBorder="1" applyAlignment="1">
      <alignment horizontal="right" vertical="center" indent="1" readingOrder="1"/>
    </xf>
    <xf numFmtId="165" fontId="30" fillId="0" borderId="50" xfId="0" applyNumberFormat="1" applyFont="1" applyFill="1" applyBorder="1" applyAlignment="1">
      <alignment horizontal="right" vertical="center" readingOrder="1"/>
    </xf>
    <xf numFmtId="165" fontId="30" fillId="0" borderId="51" xfId="0" applyNumberFormat="1" applyFont="1" applyFill="1" applyBorder="1" applyAlignment="1">
      <alignment horizontal="right" vertical="center" readingOrder="1"/>
    </xf>
    <xf numFmtId="165" fontId="30" fillId="0" borderId="15" xfId="0" applyNumberFormat="1" applyFont="1" applyFill="1" applyBorder="1" applyAlignment="1">
      <alignment horizontal="right" vertical="center" readingOrder="1"/>
    </xf>
    <xf numFmtId="165" fontId="30" fillId="0" borderId="61" xfId="0" applyNumberFormat="1" applyFont="1" applyFill="1" applyBorder="1" applyAlignment="1">
      <alignment horizontal="right" vertical="center" readingOrder="1"/>
    </xf>
    <xf numFmtId="165" fontId="30" fillId="0" borderId="172" xfId="0" applyNumberFormat="1" applyFont="1" applyFill="1" applyBorder="1" applyAlignment="1">
      <alignment horizontal="right" vertical="center" readingOrder="1"/>
    </xf>
    <xf numFmtId="165" fontId="30" fillId="0" borderId="140" xfId="0" applyNumberFormat="1" applyFont="1" applyFill="1" applyBorder="1" applyAlignment="1">
      <alignment horizontal="right" vertical="center" readingOrder="1"/>
    </xf>
    <xf numFmtId="0" fontId="89" fillId="0" borderId="4" xfId="0" applyFont="1" applyFill="1" applyBorder="1" applyAlignment="1">
      <alignment horizontal="right" vertical="center" indent="1" readingOrder="1"/>
    </xf>
    <xf numFmtId="0" fontId="97" fillId="0" borderId="13" xfId="0" applyFont="1" applyBorder="1" applyAlignment="1">
      <alignment horizontal="center" vertical="center" readingOrder="1"/>
    </xf>
    <xf numFmtId="0" fontId="97" fillId="0" borderId="14" xfId="0" applyFont="1" applyBorder="1" applyAlignment="1">
      <alignment horizontal="center" vertical="center" readingOrder="1"/>
    </xf>
    <xf numFmtId="0" fontId="97" fillId="0" borderId="14" xfId="0" applyFont="1" applyFill="1" applyBorder="1" applyAlignment="1">
      <alignment horizontal="center" vertical="center" readingOrder="1"/>
    </xf>
    <xf numFmtId="0" fontId="97" fillId="0" borderId="15" xfId="0" applyFont="1" applyFill="1" applyBorder="1" applyAlignment="1">
      <alignment horizontal="center" vertical="center" readingOrder="1"/>
    </xf>
    <xf numFmtId="0" fontId="97" fillId="0" borderId="27" xfId="0" applyFont="1" applyFill="1" applyBorder="1" applyAlignment="1">
      <alignment horizontal="center" vertical="center" readingOrder="1"/>
    </xf>
    <xf numFmtId="0" fontId="97" fillId="0" borderId="14" xfId="0" applyFont="1" applyFill="1" applyBorder="1" applyAlignment="1">
      <alignment horizontal="center" vertical="center" readingOrder="2"/>
    </xf>
    <xf numFmtId="0" fontId="97" fillId="0" borderId="14" xfId="0" applyFont="1" applyFill="1" applyBorder="1" applyAlignment="1">
      <alignment horizontal="left" vertical="center" readingOrder="1"/>
    </xf>
    <xf numFmtId="0" fontId="89" fillId="0" borderId="189" xfId="0" applyFont="1" applyFill="1" applyBorder="1" applyAlignment="1">
      <alignment horizontal="right" vertical="center" indent="1" readingOrder="2"/>
    </xf>
    <xf numFmtId="0" fontId="97" fillId="0" borderId="175" xfId="0" applyFont="1" applyFill="1" applyBorder="1" applyAlignment="1">
      <alignment horizontal="center" vertical="center" readingOrder="1"/>
    </xf>
    <xf numFmtId="0" fontId="89" fillId="0" borderId="190" xfId="0" applyFont="1" applyFill="1" applyBorder="1" applyAlignment="1">
      <alignment horizontal="right" vertical="center" indent="1" readingOrder="2"/>
    </xf>
    <xf numFmtId="0" fontId="97" fillId="0" borderId="61" xfId="0" applyFont="1" applyFill="1" applyBorder="1" applyAlignment="1">
      <alignment horizontal="center" vertical="center" readingOrder="1"/>
    </xf>
    <xf numFmtId="165" fontId="30" fillId="0" borderId="50" xfId="0" applyNumberFormat="1" applyFont="1" applyFill="1" applyBorder="1" applyAlignment="1">
      <alignment horizontal="right" vertical="center" indent="1" readingOrder="1"/>
    </xf>
    <xf numFmtId="165" fontId="30" fillId="0" borderId="51" xfId="0" applyNumberFormat="1" applyFont="1" applyFill="1" applyBorder="1" applyAlignment="1">
      <alignment horizontal="right" vertical="center" indent="1" readingOrder="1"/>
    </xf>
    <xf numFmtId="0" fontId="97" fillId="0" borderId="27" xfId="0" applyFont="1" applyBorder="1" applyAlignment="1">
      <alignment horizontal="center" vertical="center" readingOrder="1"/>
    </xf>
    <xf numFmtId="167" fontId="30" fillId="0" borderId="183" xfId="0" applyNumberFormat="1" applyFont="1" applyFill="1" applyBorder="1" applyAlignment="1">
      <alignment horizontal="right" vertical="center" indent="1"/>
    </xf>
    <xf numFmtId="167" fontId="30" fillId="0" borderId="170" xfId="0" applyNumberFormat="1" applyFont="1" applyFill="1" applyBorder="1" applyAlignment="1">
      <alignment horizontal="right" vertical="center" indent="1"/>
    </xf>
    <xf numFmtId="167" fontId="30" fillId="0" borderId="185" xfId="0" applyNumberFormat="1" applyFont="1" applyFill="1" applyBorder="1" applyAlignment="1">
      <alignment horizontal="right" vertical="center" indent="1"/>
    </xf>
    <xf numFmtId="168" fontId="30" fillId="0" borderId="179" xfId="0" applyNumberFormat="1" applyFont="1" applyFill="1" applyBorder="1" applyAlignment="1">
      <alignment horizontal="right" vertical="center" indent="1"/>
    </xf>
    <xf numFmtId="165" fontId="30" fillId="0" borderId="170" xfId="0" applyNumberFormat="1" applyFont="1" applyFill="1" applyBorder="1" applyAlignment="1">
      <alignment horizontal="right" vertical="center" indent="1" readingOrder="1"/>
    </xf>
    <xf numFmtId="165" fontId="30" fillId="0" borderId="185" xfId="0" applyNumberFormat="1" applyFont="1" applyFill="1" applyBorder="1" applyAlignment="1">
      <alignment horizontal="right" vertical="center" indent="1" readingOrder="1"/>
    </xf>
    <xf numFmtId="168" fontId="30" fillId="0" borderId="154" xfId="0" applyNumberFormat="1" applyFont="1" applyFill="1" applyBorder="1" applyAlignment="1">
      <alignment horizontal="right" vertical="center" indent="1"/>
    </xf>
    <xf numFmtId="169" fontId="30" fillId="0" borderId="180" xfId="0" applyNumberFormat="1" applyFont="1" applyFill="1" applyBorder="1" applyAlignment="1">
      <alignment horizontal="right" vertical="center" indent="1" readingOrder="1"/>
    </xf>
    <xf numFmtId="169" fontId="30" fillId="0" borderId="170" xfId="0" applyNumberFormat="1" applyFont="1" applyFill="1" applyBorder="1" applyAlignment="1">
      <alignment horizontal="right" vertical="center" indent="1" readingOrder="1"/>
    </xf>
    <xf numFmtId="167" fontId="30" fillId="0" borderId="184" xfId="0" applyNumberFormat="1" applyFont="1" applyFill="1" applyBorder="1" applyAlignment="1">
      <alignment horizontal="right" vertical="center" indent="1"/>
    </xf>
    <xf numFmtId="165" fontId="30" fillId="0" borderId="48" xfId="0" applyNumberFormat="1" applyFont="1" applyFill="1" applyBorder="1" applyAlignment="1">
      <alignment horizontal="right" vertical="center" indent="1" readingOrder="1"/>
    </xf>
    <xf numFmtId="165" fontId="30" fillId="0" borderId="49" xfId="0" applyNumberFormat="1" applyFont="1" applyFill="1" applyBorder="1" applyAlignment="1">
      <alignment horizontal="right" vertical="center" indent="1" readingOrder="1"/>
    </xf>
    <xf numFmtId="165" fontId="30" fillId="0" borderId="60" xfId="0" applyNumberFormat="1" applyFont="1" applyFill="1" applyBorder="1" applyAlignment="1">
      <alignment horizontal="right" vertical="center" indent="1" readingOrder="1"/>
    </xf>
    <xf numFmtId="169" fontId="30" fillId="0" borderId="14" xfId="0" applyNumberFormat="1" applyFont="1" applyFill="1" applyBorder="1" applyAlignment="1">
      <alignment horizontal="right" vertical="center" indent="1" readingOrder="1"/>
    </xf>
    <xf numFmtId="169" fontId="30" fillId="0" borderId="49" xfId="0" applyNumberFormat="1" applyFont="1" applyFill="1" applyBorder="1" applyAlignment="1">
      <alignment horizontal="right" vertical="center" indent="1" readingOrder="1"/>
    </xf>
    <xf numFmtId="165" fontId="30" fillId="0" borderId="139" xfId="0" applyNumberFormat="1" applyFont="1" applyFill="1" applyBorder="1" applyAlignment="1">
      <alignment horizontal="right" vertical="center" indent="1" readingOrder="1"/>
    </xf>
    <xf numFmtId="4" fontId="30" fillId="0" borderId="48" xfId="0" applyNumberFormat="1" applyFont="1" applyFill="1" applyBorder="1" applyAlignment="1">
      <alignment horizontal="right" vertical="center" indent="1" readingOrder="1"/>
    </xf>
    <xf numFmtId="4" fontId="30" fillId="0" borderId="49" xfId="0" applyNumberFormat="1" applyFont="1" applyFill="1" applyBorder="1" applyAlignment="1">
      <alignment horizontal="right" vertical="center" indent="1" readingOrder="1"/>
    </xf>
    <xf numFmtId="4" fontId="30" fillId="0" borderId="60" xfId="0" applyNumberFormat="1" applyFont="1" applyFill="1" applyBorder="1" applyAlignment="1">
      <alignment horizontal="right" vertical="center" indent="1" readingOrder="1"/>
    </xf>
    <xf numFmtId="4" fontId="30" fillId="0" borderId="139" xfId="0" applyNumberFormat="1" applyFont="1" applyFill="1" applyBorder="1" applyAlignment="1">
      <alignment horizontal="right" vertical="center" indent="1" readingOrder="1"/>
    </xf>
    <xf numFmtId="0" fontId="30" fillId="0" borderId="48" xfId="0" applyFont="1" applyFill="1" applyBorder="1" applyAlignment="1">
      <alignment horizontal="right" vertical="center" indent="1"/>
    </xf>
    <xf numFmtId="0" fontId="30" fillId="0" borderId="49" xfId="0" applyFont="1" applyFill="1" applyBorder="1" applyAlignment="1">
      <alignment horizontal="right" vertical="center" indent="1"/>
    </xf>
    <xf numFmtId="0" fontId="30" fillId="0" borderId="60" xfId="0" applyFont="1" applyFill="1" applyBorder="1" applyAlignment="1">
      <alignment horizontal="right" vertical="center" indent="1"/>
    </xf>
    <xf numFmtId="0" fontId="30" fillId="0" borderId="139" xfId="0" applyFont="1" applyFill="1" applyBorder="1" applyAlignment="1">
      <alignment horizontal="right" vertical="center" indent="1"/>
    </xf>
    <xf numFmtId="0" fontId="89" fillId="0" borderId="1" xfId="0" applyFont="1" applyBorder="1" applyAlignment="1">
      <alignment horizontal="right" vertical="center" indent="1" readingOrder="1"/>
    </xf>
    <xf numFmtId="0" fontId="89" fillId="0" borderId="2" xfId="0" applyFont="1" applyBorder="1" applyAlignment="1">
      <alignment horizontal="right" vertical="center" indent="1" readingOrder="1"/>
    </xf>
    <xf numFmtId="0" fontId="97" fillId="0" borderId="15" xfId="0" applyFont="1" applyBorder="1" applyAlignment="1">
      <alignment horizontal="center" vertical="center" readingOrder="1"/>
    </xf>
    <xf numFmtId="165" fontId="30" fillId="0" borderId="61" xfId="0" applyNumberFormat="1" applyFont="1" applyFill="1" applyBorder="1" applyAlignment="1">
      <alignment horizontal="right" vertical="center" indent="1" readingOrder="1"/>
    </xf>
    <xf numFmtId="169" fontId="30" fillId="0" borderId="15" xfId="0" applyNumberFormat="1" applyFont="1" applyFill="1" applyBorder="1" applyAlignment="1">
      <alignment horizontal="right" vertical="center" indent="1" readingOrder="1"/>
    </xf>
    <xf numFmtId="169" fontId="30" fillId="0" borderId="51" xfId="0" applyNumberFormat="1" applyFont="1" applyFill="1" applyBorder="1" applyAlignment="1">
      <alignment horizontal="right" vertical="center" indent="1" readingOrder="1"/>
    </xf>
    <xf numFmtId="165" fontId="30" fillId="0" borderId="140" xfId="0" applyNumberFormat="1" applyFont="1" applyFill="1" applyBorder="1" applyAlignment="1">
      <alignment horizontal="right" vertical="center" indent="1" readingOrder="1"/>
    </xf>
    <xf numFmtId="165" fontId="30" fillId="0" borderId="183" xfId="0" applyNumberFormat="1" applyFont="1" applyFill="1" applyBorder="1" applyAlignment="1">
      <alignment horizontal="center" vertical="center" readingOrder="1"/>
    </xf>
    <xf numFmtId="165" fontId="30" fillId="0" borderId="170" xfId="0" applyNumberFormat="1" applyFont="1" applyFill="1" applyBorder="1" applyAlignment="1">
      <alignment horizontal="center" vertical="center" readingOrder="1"/>
    </xf>
    <xf numFmtId="165" fontId="30" fillId="0" borderId="185" xfId="0" applyNumberFormat="1" applyFont="1" applyFill="1" applyBorder="1" applyAlignment="1">
      <alignment horizontal="center" vertical="center" readingOrder="1"/>
    </xf>
    <xf numFmtId="169" fontId="30" fillId="0" borderId="13" xfId="0" applyNumberFormat="1" applyFont="1" applyFill="1" applyBorder="1" applyAlignment="1">
      <alignment horizontal="center" vertical="center" readingOrder="1"/>
    </xf>
    <xf numFmtId="165" fontId="30" fillId="0" borderId="186" xfId="0" applyNumberFormat="1" applyFont="1" applyFill="1" applyBorder="1" applyAlignment="1">
      <alignment horizontal="center" vertical="center" readingOrder="1"/>
    </xf>
    <xf numFmtId="165" fontId="30" fillId="0" borderId="184" xfId="0" applyNumberFormat="1" applyFont="1" applyFill="1" applyBorder="1" applyAlignment="1">
      <alignment horizontal="center" vertical="center" readingOrder="1"/>
    </xf>
    <xf numFmtId="165" fontId="30" fillId="0" borderId="48" xfId="0" applyNumberFormat="1" applyFont="1" applyFill="1" applyBorder="1" applyAlignment="1">
      <alignment horizontal="center" vertical="center" readingOrder="1"/>
    </xf>
    <xf numFmtId="165" fontId="30" fillId="0" borderId="49" xfId="0" applyNumberFormat="1" applyFont="1" applyFill="1" applyBorder="1" applyAlignment="1">
      <alignment horizontal="center" vertical="center" readingOrder="1"/>
    </xf>
    <xf numFmtId="165" fontId="30" fillId="0" borderId="60" xfId="0" applyNumberFormat="1" applyFont="1" applyFill="1" applyBorder="1" applyAlignment="1">
      <alignment horizontal="center" vertical="center" readingOrder="1"/>
    </xf>
    <xf numFmtId="0" fontId="30" fillId="0" borderId="14" xfId="0" applyFont="1" applyFill="1" applyBorder="1" applyAlignment="1">
      <alignment horizontal="left" readingOrder="1"/>
    </xf>
    <xf numFmtId="165" fontId="30" fillId="0" borderId="171" xfId="0" applyNumberFormat="1" applyFont="1" applyFill="1" applyBorder="1" applyAlignment="1">
      <alignment horizontal="center" vertical="center" readingOrder="1"/>
    </xf>
    <xf numFmtId="165" fontId="30" fillId="0" borderId="139" xfId="0" applyNumberFormat="1" applyFont="1" applyFill="1" applyBorder="1" applyAlignment="1">
      <alignment horizontal="center" vertical="center" readingOrder="1"/>
    </xf>
    <xf numFmtId="0" fontId="30" fillId="0" borderId="14" xfId="0" applyFont="1" applyFill="1" applyBorder="1" applyAlignment="1">
      <alignment horizontal="center" vertical="center" readingOrder="1"/>
    </xf>
    <xf numFmtId="4" fontId="30" fillId="0" borderId="48" xfId="0" applyNumberFormat="1" applyFont="1" applyFill="1" applyBorder="1" applyAlignment="1">
      <alignment horizontal="center" vertical="center" readingOrder="1"/>
    </xf>
    <xf numFmtId="4" fontId="30" fillId="0" borderId="49" xfId="0" applyNumberFormat="1" applyFont="1" applyFill="1" applyBorder="1" applyAlignment="1">
      <alignment horizontal="center" vertical="center" readingOrder="1"/>
    </xf>
    <xf numFmtId="4" fontId="30" fillId="0" borderId="60" xfId="0" applyNumberFormat="1" applyFont="1" applyFill="1" applyBorder="1" applyAlignment="1">
      <alignment horizontal="center" vertical="center" readingOrder="1"/>
    </xf>
    <xf numFmtId="4" fontId="30" fillId="0" borderId="171" xfId="0" applyNumberFormat="1" applyFont="1" applyFill="1" applyBorder="1" applyAlignment="1">
      <alignment horizontal="center" vertical="center" readingOrder="1"/>
    </xf>
    <xf numFmtId="4" fontId="30" fillId="0" borderId="139" xfId="0" applyNumberFormat="1" applyFont="1" applyFill="1" applyBorder="1" applyAlignment="1">
      <alignment horizontal="center" vertical="center" readingOrder="1"/>
    </xf>
    <xf numFmtId="169" fontId="30" fillId="0" borderId="48" xfId="0" applyNumberFormat="1" applyFont="1" applyFill="1" applyBorder="1" applyAlignment="1">
      <alignment horizontal="center" vertical="center"/>
    </xf>
    <xf numFmtId="169" fontId="30" fillId="0" borderId="49" xfId="0" applyNumberFormat="1" applyFont="1" applyFill="1" applyBorder="1" applyAlignment="1">
      <alignment horizontal="center" vertical="center"/>
    </xf>
    <xf numFmtId="169" fontId="30" fillId="0" borderId="60" xfId="0" applyNumberFormat="1" applyFont="1" applyFill="1" applyBorder="1" applyAlignment="1">
      <alignment horizontal="center" vertical="center"/>
    </xf>
    <xf numFmtId="169" fontId="30" fillId="0" borderId="14" xfId="0" applyNumberFormat="1" applyFont="1" applyFill="1" applyBorder="1" applyAlignment="1">
      <alignment horizontal="center" vertical="center" readingOrder="1"/>
    </xf>
    <xf numFmtId="169" fontId="30" fillId="0" borderId="171" xfId="0" applyNumberFormat="1" applyFont="1" applyFill="1" applyBorder="1" applyAlignment="1">
      <alignment horizontal="center" vertical="center"/>
    </xf>
    <xf numFmtId="169" fontId="30" fillId="0" borderId="139" xfId="0" applyNumberFormat="1" applyFont="1" applyFill="1" applyBorder="1" applyAlignment="1">
      <alignment horizontal="center" vertical="center"/>
    </xf>
    <xf numFmtId="169" fontId="30" fillId="0" borderId="171" xfId="0" applyNumberFormat="1" applyFont="1" applyFill="1" applyBorder="1" applyAlignment="1">
      <alignment horizontal="center" vertical="center" readingOrder="1"/>
    </xf>
    <xf numFmtId="169" fontId="30" fillId="0" borderId="49" xfId="0" applyNumberFormat="1" applyFont="1" applyFill="1" applyBorder="1" applyAlignment="1">
      <alignment horizontal="center" vertical="center" readingOrder="1"/>
    </xf>
    <xf numFmtId="0" fontId="98" fillId="0" borderId="10" xfId="0" applyFont="1" applyBorder="1" applyAlignment="1">
      <alignment horizontal="center" vertical="center" readingOrder="1"/>
    </xf>
    <xf numFmtId="165" fontId="30" fillId="0" borderId="191" xfId="0" applyNumberFormat="1" applyFont="1" applyBorder="1" applyAlignment="1">
      <alignment horizontal="center" vertical="center" readingOrder="1"/>
    </xf>
    <xf numFmtId="165" fontId="30" fillId="0" borderId="26" xfId="0" applyNumberFormat="1" applyFont="1" applyBorder="1" applyAlignment="1">
      <alignment horizontal="center" vertical="center" readingOrder="1"/>
    </xf>
    <xf numFmtId="165" fontId="30" fillId="0" borderId="86" xfId="0" applyNumberFormat="1" applyFont="1" applyBorder="1" applyAlignment="1">
      <alignment horizontal="center" vertical="center" readingOrder="1"/>
    </xf>
    <xf numFmtId="165" fontId="30" fillId="0" borderId="0" xfId="0" applyNumberFormat="1" applyFont="1" applyBorder="1" applyAlignment="1">
      <alignment horizontal="center" vertical="center" readingOrder="1"/>
    </xf>
    <xf numFmtId="165" fontId="30" fillId="0" borderId="192" xfId="0" applyNumberFormat="1" applyFont="1" applyBorder="1" applyAlignment="1">
      <alignment horizontal="right" vertical="center" readingOrder="1"/>
    </xf>
    <xf numFmtId="0" fontId="30" fillId="0" borderId="10" xfId="0" applyFont="1" applyBorder="1" applyAlignment="1">
      <alignment horizontal="left" readingOrder="1"/>
    </xf>
    <xf numFmtId="0" fontId="98" fillId="0" borderId="2" xfId="0" applyFont="1" applyBorder="1" applyAlignment="1">
      <alignment horizontal="right" vertical="center" indent="1" readingOrder="1"/>
    </xf>
    <xf numFmtId="165" fontId="30" fillId="0" borderId="50" xfId="0" applyNumberFormat="1" applyFont="1" applyBorder="1" applyAlignment="1">
      <alignment horizontal="center" vertical="center" readingOrder="1"/>
    </xf>
    <xf numFmtId="165" fontId="30" fillId="0" borderId="51" xfId="0" applyNumberFormat="1" applyFont="1" applyBorder="1" applyAlignment="1">
      <alignment horizontal="center" vertical="center" readingOrder="1"/>
    </xf>
    <xf numFmtId="165" fontId="30" fillId="0" borderId="15" xfId="0" applyNumberFormat="1" applyFont="1" applyBorder="1" applyAlignment="1">
      <alignment horizontal="center" vertical="center" readingOrder="1"/>
    </xf>
    <xf numFmtId="165" fontId="30" fillId="0" borderId="172" xfId="0" applyNumberFormat="1" applyFont="1" applyBorder="1" applyAlignment="1">
      <alignment horizontal="center" vertical="center" readingOrder="1"/>
    </xf>
    <xf numFmtId="165" fontId="30" fillId="0" borderId="61" xfId="0" applyNumberFormat="1" applyFont="1" applyBorder="1" applyAlignment="1">
      <alignment horizontal="center" vertical="center" readingOrder="1"/>
    </xf>
    <xf numFmtId="169" fontId="30" fillId="0" borderId="15" xfId="0" applyNumberFormat="1" applyFont="1" applyBorder="1" applyAlignment="1">
      <alignment horizontal="center" vertical="center" readingOrder="1"/>
    </xf>
    <xf numFmtId="165" fontId="30" fillId="0" borderId="140" xfId="0" applyNumberFormat="1" applyFont="1" applyBorder="1" applyAlignment="1">
      <alignment horizontal="center" vertical="center" readingOrder="1"/>
    </xf>
    <xf numFmtId="0" fontId="5" fillId="0" borderId="189" xfId="0" applyFont="1" applyBorder="1" applyAlignment="1">
      <alignment horizontal="right" indent="1" readingOrder="2"/>
    </xf>
    <xf numFmtId="3" fontId="25" fillId="0" borderId="173" xfId="0" applyNumberFormat="1" applyFont="1" applyFill="1" applyBorder="1" applyAlignment="1">
      <alignment horizontal="right" vertical="center" indent="1" readingOrder="1"/>
    </xf>
    <xf numFmtId="3" fontId="25" fillId="0" borderId="174" xfId="0" applyNumberFormat="1" applyFont="1" applyFill="1" applyBorder="1" applyAlignment="1">
      <alignment horizontal="right" vertical="center" indent="1" readingOrder="1"/>
    </xf>
    <xf numFmtId="3" fontId="25" fillId="0" borderId="175" xfId="0" applyNumberFormat="1" applyFont="1" applyFill="1" applyBorder="1" applyAlignment="1">
      <alignment horizontal="right" vertical="center" indent="1" readingOrder="1"/>
    </xf>
    <xf numFmtId="3" fontId="25" fillId="0" borderId="176" xfId="0" applyNumberFormat="1" applyFont="1" applyFill="1" applyBorder="1" applyAlignment="1">
      <alignment horizontal="right" vertical="center" indent="1" readingOrder="1"/>
    </xf>
    <xf numFmtId="3" fontId="25" fillId="0" borderId="177" xfId="0" applyNumberFormat="1" applyFont="1" applyFill="1" applyBorder="1" applyAlignment="1">
      <alignment horizontal="right" vertical="center" indent="1" readingOrder="1"/>
    </xf>
    <xf numFmtId="3" fontId="25" fillId="0" borderId="178" xfId="0" applyNumberFormat="1" applyFont="1" applyFill="1" applyBorder="1" applyAlignment="1">
      <alignment horizontal="right" vertical="center" indent="1" readingOrder="1"/>
    </xf>
    <xf numFmtId="0" fontId="5" fillId="0" borderId="2" xfId="0" applyFont="1" applyBorder="1" applyAlignment="1">
      <alignment horizontal="right" indent="1" readingOrder="1"/>
    </xf>
    <xf numFmtId="3" fontId="28" fillId="0" borderId="49" xfId="0" applyNumberFormat="1" applyFont="1" applyFill="1" applyBorder="1" applyAlignment="1">
      <alignment horizontal="right" vertical="center" indent="1" readingOrder="1"/>
    </xf>
    <xf numFmtId="0" fontId="18" fillId="0" borderId="2" xfId="0" applyFont="1" applyBorder="1" applyAlignment="1">
      <alignment horizontal="right" indent="1" readingOrder="1"/>
    </xf>
    <xf numFmtId="165" fontId="25" fillId="0" borderId="50" xfId="0" applyNumberFormat="1" applyFont="1" applyBorder="1" applyAlignment="1">
      <alignment horizontal="right" vertical="center" indent="1" readingOrder="1"/>
    </xf>
    <xf numFmtId="165" fontId="25" fillId="0" borderId="51" xfId="0" applyNumberFormat="1" applyFont="1" applyBorder="1" applyAlignment="1">
      <alignment horizontal="right" vertical="center" indent="1" readingOrder="1"/>
    </xf>
    <xf numFmtId="165" fontId="25" fillId="0" borderId="15" xfId="0" applyNumberFormat="1" applyFont="1" applyBorder="1" applyAlignment="1">
      <alignment horizontal="right" vertical="center" indent="1" readingOrder="1"/>
    </xf>
    <xf numFmtId="165" fontId="25" fillId="0" borderId="172" xfId="0" applyNumberFormat="1" applyFont="1" applyBorder="1" applyAlignment="1">
      <alignment horizontal="right" vertical="center" indent="1" readingOrder="1"/>
    </xf>
    <xf numFmtId="165" fontId="25" fillId="0" borderId="61" xfId="0" applyNumberFormat="1" applyFont="1" applyBorder="1" applyAlignment="1">
      <alignment horizontal="right" vertical="center" indent="1" readingOrder="1"/>
    </xf>
    <xf numFmtId="165" fontId="25" fillId="0" borderId="140" xfId="0" applyNumberFormat="1" applyFont="1" applyBorder="1" applyAlignment="1">
      <alignment horizontal="right" vertical="center" indent="1" readingOrder="1"/>
    </xf>
    <xf numFmtId="0" fontId="25" fillId="0" borderId="10" xfId="0" applyFont="1" applyBorder="1" applyAlignment="1">
      <alignment horizontal="left" readingOrder="1"/>
    </xf>
    <xf numFmtId="0" fontId="25" fillId="0" borderId="0" xfId="0" applyFont="1" applyAlignment="1">
      <alignment horizontal="left" readingOrder="1"/>
    </xf>
    <xf numFmtId="165" fontId="25" fillId="0" borderId="61" xfId="0" applyNumberFormat="1" applyFont="1" applyBorder="1" applyAlignment="1">
      <alignment horizontal="right" vertical="center" readingOrder="1"/>
    </xf>
    <xf numFmtId="3" fontId="25" fillId="0" borderId="50" xfId="0" applyNumberFormat="1" applyFont="1" applyBorder="1" applyAlignment="1">
      <alignment horizontal="right" vertical="center" indent="1" readingOrder="1"/>
    </xf>
    <xf numFmtId="3" fontId="25" fillId="0" borderId="51" xfId="0" applyNumberFormat="1" applyFont="1" applyBorder="1" applyAlignment="1">
      <alignment horizontal="right" vertical="center" indent="1" readingOrder="1"/>
    </xf>
    <xf numFmtId="3" fontId="25" fillId="0" borderId="15" xfId="0" applyNumberFormat="1" applyFont="1" applyBorder="1" applyAlignment="1">
      <alignment horizontal="right" vertical="center" indent="1" readingOrder="1"/>
    </xf>
    <xf numFmtId="3" fontId="25" fillId="0" borderId="172" xfId="0" applyNumberFormat="1" applyFont="1" applyBorder="1" applyAlignment="1">
      <alignment horizontal="right" vertical="center" indent="1" readingOrder="1"/>
    </xf>
    <xf numFmtId="3" fontId="25" fillId="0" borderId="51" xfId="0" applyNumberFormat="1" applyFont="1" applyBorder="1" applyAlignment="1">
      <alignment horizontal="right" indent="1" readingOrder="1"/>
    </xf>
    <xf numFmtId="3" fontId="25" fillId="0" borderId="61" xfId="0" applyNumberFormat="1" applyFont="1" applyBorder="1" applyAlignment="1">
      <alignment horizontal="right" vertical="center" indent="1" readingOrder="1"/>
    </xf>
    <xf numFmtId="0" fontId="5" fillId="0" borderId="215" xfId="0" applyFont="1" applyBorder="1" applyAlignment="1">
      <alignment horizontal="right" vertical="center" indent="1" readingOrder="2"/>
    </xf>
    <xf numFmtId="0" fontId="1" fillId="0" borderId="2" xfId="0" applyFont="1" applyBorder="1" applyAlignment="1">
      <alignment horizontal="right" vertical="center" indent="1" readingOrder="2"/>
    </xf>
    <xf numFmtId="165" fontId="1" fillId="0" borderId="50" xfId="0" applyNumberFormat="1" applyFont="1" applyBorder="1" applyAlignment="1">
      <alignment horizontal="right" vertical="center" readingOrder="1"/>
    </xf>
    <xf numFmtId="0" fontId="5" fillId="0" borderId="4" xfId="0" applyFont="1" applyBorder="1" applyAlignment="1">
      <alignment horizontal="right" indent="1" readingOrder="2"/>
    </xf>
    <xf numFmtId="0" fontId="5" fillId="0" borderId="4" xfId="0" applyFont="1" applyFill="1" applyBorder="1" applyAlignment="1">
      <alignment horizontal="right" indent="1" readingOrder="2"/>
    </xf>
    <xf numFmtId="0" fontId="5" fillId="0" borderId="215" xfId="0" applyFont="1" applyBorder="1" applyAlignment="1">
      <alignment horizontal="right" indent="1" readingOrder="2"/>
    </xf>
    <xf numFmtId="165" fontId="28" fillId="0" borderId="95" xfId="0" applyNumberFormat="1" applyFont="1" applyFill="1" applyBorder="1" applyAlignment="1">
      <alignment horizontal="right" vertical="center" indent="1" readingOrder="2"/>
    </xf>
    <xf numFmtId="165" fontId="28" fillId="0" borderId="153" xfId="0" applyNumberFormat="1" applyFont="1" applyFill="1" applyBorder="1" applyAlignment="1">
      <alignment horizontal="right" vertical="center" indent="1" readingOrder="2"/>
    </xf>
    <xf numFmtId="165" fontId="28" fillId="0" borderId="92" xfId="0" applyNumberFormat="1" applyFont="1" applyFill="1" applyBorder="1" applyAlignment="1">
      <alignment horizontal="right" vertical="center" indent="1" readingOrder="2"/>
    </xf>
    <xf numFmtId="165" fontId="28" fillId="0" borderId="93" xfId="0" applyNumberFormat="1" applyFont="1" applyFill="1" applyBorder="1" applyAlignment="1">
      <alignment horizontal="right" vertical="center" indent="1" readingOrder="2"/>
    </xf>
    <xf numFmtId="165" fontId="28" fillId="0" borderId="94" xfId="0" applyNumberFormat="1" applyFont="1" applyFill="1" applyBorder="1" applyAlignment="1">
      <alignment horizontal="right" vertical="center" indent="1" readingOrder="2"/>
    </xf>
    <xf numFmtId="165" fontId="28" fillId="0" borderId="96" xfId="0" applyNumberFormat="1" applyFont="1" applyFill="1" applyBorder="1" applyAlignment="1">
      <alignment horizontal="right" vertical="center" indent="1" readingOrder="2"/>
    </xf>
    <xf numFmtId="165" fontId="28" fillId="0" borderId="97" xfId="0" applyNumberFormat="1" applyFont="1" applyFill="1" applyBorder="1" applyAlignment="1">
      <alignment horizontal="right" vertical="center" indent="1" readingOrder="2"/>
    </xf>
    <xf numFmtId="165" fontId="28" fillId="0" borderId="98" xfId="0" applyNumberFormat="1" applyFont="1" applyFill="1" applyBorder="1" applyAlignment="1">
      <alignment horizontal="right" vertical="center" indent="1" readingOrder="2"/>
    </xf>
    <xf numFmtId="165" fontId="28" fillId="0" borderId="16" xfId="0" applyNumberFormat="1" applyFont="1" applyFill="1" applyBorder="1" applyAlignment="1">
      <alignment horizontal="right" vertical="center" indent="1" readingOrder="1"/>
    </xf>
    <xf numFmtId="165" fontId="28" fillId="0" borderId="170" xfId="0" applyNumberFormat="1" applyFont="1" applyFill="1" applyBorder="1" applyAlignment="1">
      <alignment horizontal="right" vertical="center" indent="1" readingOrder="1"/>
    </xf>
    <xf numFmtId="165" fontId="28" fillId="0" borderId="99" xfId="0" applyNumberFormat="1" applyFont="1" applyFill="1" applyBorder="1" applyAlignment="1">
      <alignment horizontal="right" vertical="center" indent="1" readingOrder="2"/>
    </xf>
    <xf numFmtId="165" fontId="28" fillId="0" borderId="100" xfId="0" applyNumberFormat="1" applyFont="1" applyFill="1" applyBorder="1" applyAlignment="1">
      <alignment horizontal="right" vertical="center" indent="1" readingOrder="2"/>
    </xf>
    <xf numFmtId="165" fontId="28" fillId="0" borderId="101" xfId="0" applyNumberFormat="1" applyFont="1" applyFill="1" applyBorder="1" applyAlignment="1">
      <alignment horizontal="right" vertical="center" indent="1" readingOrder="2"/>
    </xf>
    <xf numFmtId="165" fontId="28" fillId="0" borderId="132" xfId="0" applyNumberFormat="1" applyFont="1" applyFill="1" applyBorder="1" applyAlignment="1">
      <alignment horizontal="right" vertical="center" indent="1" readingOrder="2"/>
    </xf>
    <xf numFmtId="165" fontId="28" fillId="0" borderId="202" xfId="0" applyNumberFormat="1" applyFont="1" applyFill="1" applyBorder="1" applyAlignment="1">
      <alignment horizontal="right" vertical="center" indent="1" readingOrder="2"/>
    </xf>
    <xf numFmtId="165" fontId="28" fillId="0" borderId="203" xfId="0" applyNumberFormat="1" applyFont="1" applyFill="1" applyBorder="1" applyAlignment="1">
      <alignment horizontal="right" vertical="center" indent="1" readingOrder="2"/>
    </xf>
    <xf numFmtId="165" fontId="28" fillId="0" borderId="204" xfId="0" applyNumberFormat="1" applyFont="1" applyFill="1" applyBorder="1" applyAlignment="1">
      <alignment horizontal="right" vertical="center" indent="1" readingOrder="2"/>
    </xf>
    <xf numFmtId="165" fontId="28" fillId="0" borderId="205" xfId="0" applyNumberFormat="1" applyFont="1" applyFill="1" applyBorder="1" applyAlignment="1">
      <alignment horizontal="right" vertical="center" indent="1" readingOrder="2"/>
    </xf>
    <xf numFmtId="165" fontId="28" fillId="0" borderId="206" xfId="0" applyNumberFormat="1" applyFont="1" applyFill="1" applyBorder="1" applyAlignment="1">
      <alignment horizontal="right" vertical="center" indent="1" readingOrder="2"/>
    </xf>
    <xf numFmtId="165" fontId="28" fillId="0" borderId="208" xfId="0" applyNumberFormat="1" applyFont="1" applyFill="1" applyBorder="1" applyAlignment="1">
      <alignment horizontal="right" vertical="center" indent="1" readingOrder="2"/>
    </xf>
    <xf numFmtId="165" fontId="28" fillId="0" borderId="196" xfId="0" applyNumberFormat="1" applyFont="1" applyFill="1" applyBorder="1" applyAlignment="1">
      <alignment horizontal="right" vertical="center" indent="1" readingOrder="2"/>
    </xf>
    <xf numFmtId="165" fontId="28" fillId="0" borderId="197" xfId="0" applyNumberFormat="1" applyFont="1" applyFill="1" applyBorder="1" applyAlignment="1">
      <alignment horizontal="right" vertical="center" indent="1" readingOrder="2"/>
    </xf>
    <xf numFmtId="165" fontId="28" fillId="0" borderId="198" xfId="0" applyNumberFormat="1" applyFont="1" applyFill="1" applyBorder="1" applyAlignment="1">
      <alignment horizontal="right" vertical="center" indent="1" readingOrder="2"/>
    </xf>
    <xf numFmtId="165" fontId="28" fillId="0" borderId="86" xfId="0" applyNumberFormat="1" applyFont="1" applyFill="1" applyBorder="1" applyAlignment="1">
      <alignment horizontal="right" vertical="center" indent="1" readingOrder="2"/>
    </xf>
    <xf numFmtId="165" fontId="28" fillId="0" borderId="199" xfId="0" applyNumberFormat="1" applyFont="1" applyFill="1" applyBorder="1" applyAlignment="1">
      <alignment horizontal="right" vertical="center" indent="1" readingOrder="2"/>
    </xf>
    <xf numFmtId="165" fontId="28" fillId="0" borderId="104" xfId="0" applyNumberFormat="1" applyFont="1" applyFill="1" applyBorder="1" applyAlignment="1">
      <alignment horizontal="right" vertical="center" indent="1" readingOrder="2"/>
    </xf>
    <xf numFmtId="165" fontId="28" fillId="0" borderId="0" xfId="0" applyNumberFormat="1" applyFont="1" applyFill="1" applyBorder="1" applyAlignment="1">
      <alignment horizontal="right" vertical="center" indent="1" readingOrder="2"/>
    </xf>
    <xf numFmtId="165" fontId="28" fillId="0" borderId="191" xfId="0" applyNumberFormat="1" applyFont="1" applyFill="1" applyBorder="1" applyAlignment="1">
      <alignment horizontal="right" vertical="center" indent="1" readingOrder="1"/>
    </xf>
    <xf numFmtId="165" fontId="28" fillId="0" borderId="0" xfId="0" applyNumberFormat="1" applyFont="1" applyFill="1" applyBorder="1" applyAlignment="1">
      <alignment horizontal="right" vertical="center" indent="1" readingOrder="1"/>
    </xf>
    <xf numFmtId="165" fontId="28" fillId="0" borderId="50" xfId="0" applyNumberFormat="1" applyFont="1" applyFill="1" applyBorder="1" applyAlignment="1">
      <alignment horizontal="right" vertical="center" indent="1" readingOrder="2"/>
    </xf>
    <xf numFmtId="165" fontId="28" fillId="0" borderId="51" xfId="0" applyNumberFormat="1" applyFont="1" applyFill="1" applyBorder="1" applyAlignment="1">
      <alignment horizontal="right" vertical="center" indent="1" readingOrder="2"/>
    </xf>
    <xf numFmtId="165" fontId="28" fillId="0" borderId="15" xfId="0" applyNumberFormat="1" applyFont="1" applyFill="1" applyBorder="1" applyAlignment="1">
      <alignment horizontal="right" vertical="center" indent="1" readingOrder="2"/>
    </xf>
    <xf numFmtId="165" fontId="28" fillId="0" borderId="172" xfId="0" applyNumberFormat="1" applyFont="1" applyFill="1" applyBorder="1" applyAlignment="1">
      <alignment horizontal="right" vertical="center" indent="1" readingOrder="2"/>
    </xf>
    <xf numFmtId="165" fontId="28" fillId="0" borderId="61" xfId="0" applyNumberFormat="1" applyFont="1" applyFill="1" applyBorder="1" applyAlignment="1">
      <alignment horizontal="right" vertical="center" indent="1" readingOrder="2"/>
    </xf>
    <xf numFmtId="165" fontId="28" fillId="0" borderId="73" xfId="0" applyNumberFormat="1" applyFont="1" applyBorder="1" applyAlignment="1">
      <alignment horizontal="right" vertical="center" indent="1" readingOrder="1"/>
    </xf>
    <xf numFmtId="165" fontId="28" fillId="0" borderId="75" xfId="0" applyNumberFormat="1" applyFont="1" applyBorder="1" applyAlignment="1">
      <alignment horizontal="right" vertical="center" indent="1" readingOrder="1"/>
    </xf>
    <xf numFmtId="165" fontId="28" fillId="0" borderId="76" xfId="0" applyNumberFormat="1" applyFont="1" applyBorder="1" applyAlignment="1">
      <alignment horizontal="right" vertical="center" indent="1" readingOrder="1"/>
    </xf>
    <xf numFmtId="165" fontId="28" fillId="0" borderId="16" xfId="0" applyNumberFormat="1" applyFont="1" applyBorder="1" applyAlignment="1">
      <alignment horizontal="right" vertical="center" indent="1" readingOrder="1"/>
    </xf>
    <xf numFmtId="165" fontId="28" fillId="0" borderId="154" xfId="0" applyNumberFormat="1" applyFont="1" applyFill="1" applyBorder="1" applyAlignment="1">
      <alignment horizontal="right" vertical="center" indent="1" readingOrder="1"/>
    </xf>
    <xf numFmtId="165" fontId="28" fillId="0" borderId="154" xfId="0" applyNumberFormat="1" applyFont="1" applyBorder="1" applyAlignment="1">
      <alignment horizontal="right" vertical="center" indent="1" readingOrder="1"/>
    </xf>
    <xf numFmtId="165" fontId="28" fillId="0" borderId="80" xfId="0" applyNumberFormat="1" applyFont="1" applyBorder="1" applyAlignment="1">
      <alignment horizontal="right" vertical="center" indent="1" readingOrder="2"/>
    </xf>
    <xf numFmtId="165" fontId="28" fillId="0" borderId="82" xfId="0" applyNumberFormat="1" applyFont="1" applyBorder="1" applyAlignment="1">
      <alignment horizontal="right" vertical="center" indent="1" readingOrder="2"/>
    </xf>
    <xf numFmtId="165" fontId="28" fillId="0" borderId="132" xfId="0" applyNumberFormat="1" applyFont="1" applyBorder="1" applyAlignment="1">
      <alignment horizontal="right" vertical="center" indent="1" readingOrder="2"/>
    </xf>
    <xf numFmtId="165" fontId="28" fillId="0" borderId="6" xfId="0" applyNumberFormat="1" applyFont="1" applyBorder="1" applyAlignment="1">
      <alignment horizontal="right" vertical="center" indent="1" readingOrder="1"/>
    </xf>
    <xf numFmtId="165" fontId="28" fillId="0" borderId="49" xfId="0" applyNumberFormat="1" applyFont="1" applyBorder="1" applyAlignment="1">
      <alignment horizontal="right" vertical="center" indent="1" readingOrder="1"/>
    </xf>
    <xf numFmtId="165" fontId="28" fillId="0" borderId="82" xfId="0" applyNumberFormat="1" applyFont="1" applyBorder="1" applyAlignment="1">
      <alignment horizontal="right" vertical="center" indent="1" readingOrder="1"/>
    </xf>
    <xf numFmtId="165" fontId="28" fillId="0" borderId="133" xfId="0" applyNumberFormat="1" applyFont="1" applyBorder="1" applyAlignment="1">
      <alignment horizontal="right" vertical="center" indent="1" readingOrder="1"/>
    </xf>
    <xf numFmtId="165" fontId="28" fillId="0" borderId="80" xfId="0" applyNumberFormat="1" applyFont="1" applyBorder="1" applyAlignment="1">
      <alignment horizontal="right" vertical="center" indent="1" readingOrder="1"/>
    </xf>
    <xf numFmtId="165" fontId="28" fillId="0" borderId="132" xfId="0" applyNumberFormat="1" applyFont="1" applyBorder="1" applyAlignment="1">
      <alignment horizontal="right" vertical="center" indent="1" readingOrder="1"/>
    </xf>
    <xf numFmtId="165" fontId="28" fillId="0" borderId="80" xfId="0" applyNumberFormat="1" applyFont="1" applyBorder="1" applyAlignment="1">
      <alignment horizontal="right" vertical="center" indent="1"/>
    </xf>
    <xf numFmtId="165" fontId="28" fillId="0" borderId="82" xfId="0" applyNumberFormat="1" applyFont="1" applyBorder="1" applyAlignment="1">
      <alignment horizontal="right" vertical="center" indent="1"/>
    </xf>
    <xf numFmtId="165" fontId="28" fillId="0" borderId="132" xfId="0" applyNumberFormat="1" applyFont="1" applyBorder="1" applyAlignment="1">
      <alignment horizontal="right" vertical="center" indent="1"/>
    </xf>
    <xf numFmtId="165" fontId="28" fillId="0" borderId="6" xfId="0" applyNumberFormat="1" applyFont="1" applyFill="1" applyBorder="1" applyAlignment="1">
      <alignment horizontal="right" indent="1"/>
    </xf>
    <xf numFmtId="165" fontId="28" fillId="0" borderId="49" xfId="0" applyNumberFormat="1" applyFont="1" applyFill="1" applyBorder="1" applyAlignment="1">
      <alignment horizontal="right" indent="1"/>
    </xf>
    <xf numFmtId="165" fontId="28" fillId="0" borderId="213" xfId="0" applyNumberFormat="1" applyFont="1" applyFill="1" applyBorder="1" applyAlignment="1">
      <alignment horizontal="right" vertical="center" indent="1" readingOrder="1"/>
    </xf>
    <xf numFmtId="165" fontId="28" fillId="0" borderId="214" xfId="0" applyNumberFormat="1" applyFont="1" applyFill="1" applyBorder="1" applyAlignment="1">
      <alignment horizontal="right" vertical="center" indent="1" readingOrder="1"/>
    </xf>
    <xf numFmtId="165" fontId="28" fillId="0" borderId="196" xfId="0" applyNumberFormat="1" applyFont="1" applyBorder="1" applyAlignment="1">
      <alignment horizontal="right" vertical="center" indent="1" readingOrder="2"/>
    </xf>
    <xf numFmtId="165" fontId="28" fillId="0" borderId="198" xfId="0" applyNumberFormat="1" applyFont="1" applyBorder="1" applyAlignment="1">
      <alignment horizontal="right" vertical="center" indent="1" readingOrder="2"/>
    </xf>
    <xf numFmtId="165" fontId="28" fillId="0" borderId="0" xfId="0" applyNumberFormat="1" applyFont="1" applyBorder="1" applyAlignment="1">
      <alignment horizontal="right" vertical="center" indent="1" readingOrder="2"/>
    </xf>
    <xf numFmtId="165" fontId="28" fillId="0" borderId="191" xfId="0" applyNumberFormat="1" applyFont="1" applyBorder="1" applyAlignment="1">
      <alignment horizontal="right" vertical="center" indent="1" readingOrder="1"/>
    </xf>
    <xf numFmtId="165" fontId="28" fillId="0" borderId="0" xfId="0" applyNumberFormat="1" applyFont="1" applyBorder="1" applyAlignment="1">
      <alignment horizontal="right" vertical="center" indent="1" readingOrder="1"/>
    </xf>
    <xf numFmtId="165" fontId="28" fillId="0" borderId="195" xfId="0" applyNumberFormat="1" applyFont="1" applyBorder="1" applyAlignment="1">
      <alignment horizontal="right" vertical="center" indent="1" readingOrder="1"/>
    </xf>
    <xf numFmtId="165" fontId="28" fillId="0" borderId="194" xfId="0" applyNumberFormat="1" applyFont="1" applyBorder="1" applyAlignment="1">
      <alignment horizontal="right" vertical="center" indent="1" readingOrder="1"/>
    </xf>
    <xf numFmtId="165" fontId="28" fillId="0" borderId="130" xfId="0" applyNumberFormat="1" applyFont="1" applyBorder="1" applyAlignment="1">
      <alignment horizontal="right" vertical="center" indent="1" readingOrder="1"/>
    </xf>
    <xf numFmtId="165" fontId="30" fillId="0" borderId="194" xfId="0" applyNumberFormat="1" applyFont="1" applyBorder="1" applyAlignment="1">
      <alignment horizontal="right" vertical="center" indent="1" readingOrder="1"/>
    </xf>
    <xf numFmtId="165" fontId="30" fillId="0" borderId="85" xfId="0" applyNumberFormat="1" applyFont="1" applyBorder="1" applyAlignment="1">
      <alignment horizontal="right" vertical="center" indent="1" readingOrder="1"/>
    </xf>
    <xf numFmtId="4" fontId="28" fillId="0" borderId="179" xfId="0" applyNumberFormat="1" applyFont="1" applyBorder="1" applyAlignment="1">
      <alignment horizontal="right" vertical="center" indent="1" readingOrder="1"/>
    </xf>
    <xf numFmtId="4" fontId="28" fillId="0" borderId="154" xfId="0" applyNumberFormat="1" applyFont="1" applyBorder="1" applyAlignment="1">
      <alignment horizontal="right" vertical="center" indent="1" readingOrder="1"/>
    </xf>
    <xf numFmtId="4" fontId="28" fillId="0" borderId="181" xfId="0" applyNumberFormat="1" applyFont="1" applyBorder="1" applyAlignment="1">
      <alignment horizontal="right" vertical="center" indent="1" readingOrder="1"/>
    </xf>
    <xf numFmtId="4" fontId="28" fillId="0" borderId="180" xfId="0" applyNumberFormat="1" applyFont="1" applyBorder="1" applyAlignment="1">
      <alignment horizontal="right" vertical="center" indent="1" readingOrder="1"/>
    </xf>
    <xf numFmtId="4" fontId="28" fillId="0" borderId="182" xfId="0" applyNumberFormat="1" applyFont="1" applyBorder="1" applyAlignment="1">
      <alignment horizontal="right" vertical="center" indent="1" readingOrder="1"/>
    </xf>
    <xf numFmtId="4" fontId="28" fillId="0" borderId="48" xfId="0" applyNumberFormat="1" applyFont="1" applyBorder="1" applyAlignment="1">
      <alignment horizontal="right" vertical="center" indent="1" readingOrder="1"/>
    </xf>
    <xf numFmtId="4" fontId="28" fillId="0" borderId="49" xfId="0" applyNumberFormat="1" applyFont="1" applyBorder="1" applyAlignment="1">
      <alignment horizontal="right" vertical="center" indent="1" readingOrder="1"/>
    </xf>
    <xf numFmtId="4" fontId="28" fillId="0" borderId="60" xfId="0" applyNumberFormat="1" applyFont="1" applyBorder="1" applyAlignment="1">
      <alignment horizontal="right" vertical="center" indent="1" readingOrder="1"/>
    </xf>
    <xf numFmtId="4" fontId="28" fillId="0" borderId="14" xfId="0" applyNumberFormat="1" applyFont="1" applyBorder="1" applyAlignment="1">
      <alignment horizontal="right" vertical="center" indent="1" readingOrder="1"/>
    </xf>
    <xf numFmtId="4" fontId="28" fillId="0" borderId="171" xfId="0" applyNumberFormat="1" applyFont="1" applyBorder="1" applyAlignment="1">
      <alignment horizontal="right" vertical="center" indent="1" readingOrder="1"/>
    </xf>
    <xf numFmtId="4" fontId="28" fillId="0" borderId="48" xfId="0" applyNumberFormat="1" applyFont="1" applyFill="1" applyBorder="1" applyAlignment="1">
      <alignment horizontal="right" vertical="center" indent="1" readingOrder="1"/>
    </xf>
    <xf numFmtId="4" fontId="28" fillId="0" borderId="49" xfId="0" applyNumberFormat="1" applyFont="1" applyFill="1" applyBorder="1" applyAlignment="1">
      <alignment horizontal="right" vertical="center" indent="1" readingOrder="1"/>
    </xf>
    <xf numFmtId="4" fontId="28" fillId="0" borderId="60" xfId="0" applyNumberFormat="1" applyFont="1" applyFill="1" applyBorder="1" applyAlignment="1">
      <alignment horizontal="right" vertical="center" indent="1" readingOrder="1"/>
    </xf>
    <xf numFmtId="4" fontId="28" fillId="0" borderId="14" xfId="0" applyNumberFormat="1" applyFont="1" applyFill="1" applyBorder="1" applyAlignment="1">
      <alignment horizontal="right" vertical="center" indent="1" readingOrder="1"/>
    </xf>
    <xf numFmtId="4" fontId="28" fillId="0" borderId="171" xfId="0" applyNumberFormat="1" applyFont="1" applyFill="1" applyBorder="1" applyAlignment="1">
      <alignment horizontal="right" vertical="center" indent="1" readingOrder="1"/>
    </xf>
    <xf numFmtId="4" fontId="28" fillId="0" borderId="50" xfId="0" applyNumberFormat="1" applyFont="1" applyBorder="1" applyAlignment="1">
      <alignment horizontal="right" vertical="center" indent="1" readingOrder="1"/>
    </xf>
    <xf numFmtId="4" fontId="28" fillId="0" borderId="51" xfId="0" applyNumberFormat="1" applyFont="1" applyBorder="1" applyAlignment="1">
      <alignment horizontal="right" vertical="center" indent="1" readingOrder="1"/>
    </xf>
    <xf numFmtId="4" fontId="28" fillId="0" borderId="61" xfId="0" applyNumberFormat="1" applyFont="1" applyBorder="1" applyAlignment="1">
      <alignment horizontal="right" vertical="center" indent="1" readingOrder="1"/>
    </xf>
    <xf numFmtId="4" fontId="28" fillId="0" borderId="15" xfId="0" applyNumberFormat="1" applyFont="1" applyBorder="1" applyAlignment="1">
      <alignment horizontal="right" vertical="center" indent="1" readingOrder="1"/>
    </xf>
    <xf numFmtId="4" fontId="28" fillId="0" borderId="172" xfId="0" applyNumberFormat="1" applyFont="1" applyBorder="1" applyAlignment="1">
      <alignment horizontal="right" vertical="center" indent="1" readingOrder="1"/>
    </xf>
    <xf numFmtId="0" fontId="89" fillId="0" borderId="1" xfId="0" applyFont="1" applyBorder="1" applyAlignment="1">
      <alignment horizontal="right" indent="1" readingOrder="2"/>
    </xf>
    <xf numFmtId="165" fontId="25" fillId="0" borderId="50" xfId="0" applyNumberFormat="1" applyFont="1" applyBorder="1" applyAlignment="1">
      <alignment horizontal="right" vertical="center" readingOrder="1"/>
    </xf>
    <xf numFmtId="165" fontId="25" fillId="0" borderId="51" xfId="0" applyNumberFormat="1" applyFont="1" applyBorder="1" applyAlignment="1">
      <alignment horizontal="right" vertical="center" readingOrder="1"/>
    </xf>
    <xf numFmtId="165" fontId="99" fillId="0" borderId="48" xfId="0" applyNumberFormat="1" applyFont="1" applyFill="1" applyBorder="1" applyAlignment="1">
      <alignment horizontal="right" vertical="center" indent="1" readingOrder="1"/>
    </xf>
    <xf numFmtId="165" fontId="99" fillId="0" borderId="49" xfId="0" applyNumberFormat="1" applyFont="1" applyFill="1" applyBorder="1" applyAlignment="1">
      <alignment horizontal="right" vertical="center" indent="1" readingOrder="1"/>
    </xf>
    <xf numFmtId="165" fontId="99" fillId="0" borderId="60" xfId="0" applyNumberFormat="1" applyFont="1" applyFill="1" applyBorder="1" applyAlignment="1">
      <alignment horizontal="right" vertical="center" indent="1" readingOrder="1"/>
    </xf>
    <xf numFmtId="165" fontId="99" fillId="0" borderId="14" xfId="0" applyNumberFormat="1" applyFont="1" applyFill="1" applyBorder="1" applyAlignment="1">
      <alignment horizontal="right" vertical="center" indent="1" readingOrder="1"/>
    </xf>
    <xf numFmtId="165" fontId="99" fillId="0" borderId="171" xfId="0" applyNumberFormat="1" applyFont="1" applyFill="1" applyBorder="1" applyAlignment="1">
      <alignment horizontal="right" vertical="center" indent="1" readingOrder="1"/>
    </xf>
    <xf numFmtId="165" fontId="99" fillId="0" borderId="139" xfId="0" applyNumberFormat="1" applyFont="1" applyFill="1" applyBorder="1" applyAlignment="1">
      <alignment horizontal="right" vertical="center" indent="1" readingOrder="1"/>
    </xf>
    <xf numFmtId="165" fontId="99" fillId="0" borderId="60" xfId="0" applyNumberFormat="1" applyFont="1" applyFill="1" applyBorder="1" applyAlignment="1">
      <alignment horizontal="right" vertical="center" indent="1"/>
    </xf>
    <xf numFmtId="165" fontId="99" fillId="0" borderId="48" xfId="0" applyNumberFormat="1" applyFont="1" applyFill="1" applyBorder="1" applyAlignment="1">
      <alignment horizontal="right" vertical="center" indent="1"/>
    </xf>
    <xf numFmtId="165" fontId="99" fillId="0" borderId="49" xfId="0" applyNumberFormat="1" applyFont="1" applyFill="1" applyBorder="1" applyAlignment="1">
      <alignment horizontal="right" vertical="center" indent="1"/>
    </xf>
    <xf numFmtId="165" fontId="99" fillId="0" borderId="173" xfId="0" applyNumberFormat="1" applyFont="1" applyFill="1" applyBorder="1" applyAlignment="1">
      <alignment horizontal="right" vertical="center" indent="1" readingOrder="1"/>
    </xf>
    <xf numFmtId="165" fontId="99" fillId="0" borderId="174" xfId="0" applyNumberFormat="1" applyFont="1" applyFill="1" applyBorder="1" applyAlignment="1">
      <alignment horizontal="right" vertical="center" indent="1" readingOrder="1"/>
    </xf>
    <xf numFmtId="165" fontId="99" fillId="0" borderId="176" xfId="0" applyNumberFormat="1" applyFont="1" applyFill="1" applyBorder="1" applyAlignment="1">
      <alignment horizontal="right" vertical="center" indent="1" readingOrder="1"/>
    </xf>
    <xf numFmtId="165" fontId="99" fillId="0" borderId="175" xfId="0" applyNumberFormat="1" applyFont="1" applyFill="1" applyBorder="1" applyAlignment="1">
      <alignment horizontal="right" vertical="center" indent="1" readingOrder="1"/>
    </xf>
    <xf numFmtId="165" fontId="99" fillId="0" borderId="177" xfId="0" applyNumberFormat="1" applyFont="1" applyFill="1" applyBorder="1" applyAlignment="1">
      <alignment horizontal="right" vertical="center" indent="1" readingOrder="1"/>
    </xf>
    <xf numFmtId="165" fontId="99" fillId="0" borderId="178" xfId="0" applyNumberFormat="1" applyFont="1" applyFill="1" applyBorder="1" applyAlignment="1">
      <alignment horizontal="right" vertical="center" indent="1" readingOrder="1"/>
    </xf>
    <xf numFmtId="165" fontId="99" fillId="0" borderId="50" xfId="0" applyNumberFormat="1" applyFont="1" applyFill="1" applyBorder="1" applyAlignment="1">
      <alignment horizontal="right" vertical="center" indent="1" readingOrder="1"/>
    </xf>
    <xf numFmtId="165" fontId="99" fillId="0" borderId="51" xfId="0" applyNumberFormat="1" applyFont="1" applyFill="1" applyBorder="1" applyAlignment="1">
      <alignment horizontal="right" vertical="center" indent="1" readingOrder="1"/>
    </xf>
    <xf numFmtId="165" fontId="99" fillId="0" borderId="15" xfId="0" applyNumberFormat="1" applyFont="1" applyFill="1" applyBorder="1" applyAlignment="1">
      <alignment horizontal="right" vertical="center" indent="1" readingOrder="1"/>
    </xf>
    <xf numFmtId="165" fontId="99" fillId="0" borderId="172" xfId="0" applyNumberFormat="1" applyFont="1" applyFill="1" applyBorder="1" applyAlignment="1">
      <alignment horizontal="right" vertical="center" indent="1" readingOrder="1"/>
    </xf>
    <xf numFmtId="165" fontId="99" fillId="0" borderId="51" xfId="0" applyNumberFormat="1" applyFont="1" applyBorder="1" applyAlignment="1">
      <alignment horizontal="right" vertical="center" indent="1" readingOrder="1"/>
    </xf>
    <xf numFmtId="165" fontId="99" fillId="0" borderId="61" xfId="0" applyNumberFormat="1" applyFont="1" applyBorder="1" applyAlignment="1">
      <alignment horizontal="right" vertical="center" indent="1" readingOrder="1"/>
    </xf>
    <xf numFmtId="165" fontId="99" fillId="0" borderId="50" xfId="0" applyNumberFormat="1" applyFont="1" applyBorder="1" applyAlignment="1">
      <alignment horizontal="right" vertical="center" indent="1" readingOrder="1"/>
    </xf>
    <xf numFmtId="165" fontId="99" fillId="0" borderId="15" xfId="0" applyNumberFormat="1" applyFont="1" applyBorder="1" applyAlignment="1">
      <alignment horizontal="right" vertical="center" indent="1" readingOrder="1"/>
    </xf>
    <xf numFmtId="165" fontId="99" fillId="0" borderId="172" xfId="0" applyNumberFormat="1" applyFont="1" applyBorder="1" applyAlignment="1">
      <alignment horizontal="right" vertical="center" indent="1" readingOrder="1"/>
    </xf>
    <xf numFmtId="165" fontId="99" fillId="0" borderId="140" xfId="0" applyNumberFormat="1" applyFont="1" applyBorder="1" applyAlignment="1">
      <alignment horizontal="right" vertical="center" indent="1" readingOrder="1"/>
    </xf>
    <xf numFmtId="0" fontId="1" fillId="0" borderId="10" xfId="0" applyFont="1" applyFill="1" applyBorder="1" applyAlignment="1">
      <alignment horizontal="center" vertical="center" wrapText="1" readingOrder="1"/>
    </xf>
    <xf numFmtId="2" fontId="26" fillId="0" borderId="10" xfId="0" applyNumberFormat="1" applyFont="1" applyBorder="1" applyAlignment="1">
      <alignment horizontal="center" vertical="center" readingOrder="1"/>
    </xf>
    <xf numFmtId="0" fontId="1" fillId="0" borderId="10" xfId="0" applyFont="1" applyBorder="1" applyAlignment="1">
      <alignment horizontal="left" vertical="center" readingOrder="1"/>
    </xf>
    <xf numFmtId="169" fontId="30" fillId="0" borderId="183" xfId="0" applyNumberFormat="1" applyFont="1" applyFill="1" applyBorder="1" applyAlignment="1">
      <alignment horizontal="right" vertical="center" indent="1" readingOrder="1"/>
    </xf>
    <xf numFmtId="169" fontId="30" fillId="0" borderId="48" xfId="0" applyNumberFormat="1" applyFont="1" applyFill="1" applyBorder="1" applyAlignment="1">
      <alignment horizontal="right" vertical="center" indent="1" readingOrder="1"/>
    </xf>
    <xf numFmtId="169" fontId="30" fillId="0" borderId="50" xfId="0" applyNumberFormat="1" applyFont="1" applyFill="1" applyBorder="1" applyAlignment="1">
      <alignment horizontal="right" vertical="center" indent="1" readingOrder="1"/>
    </xf>
    <xf numFmtId="165" fontId="30" fillId="0" borderId="192" xfId="0" applyNumberFormat="1" applyFont="1" applyBorder="1" applyAlignment="1">
      <alignment horizontal="center" vertical="center" readingOrder="1"/>
    </xf>
    <xf numFmtId="0" fontId="4" fillId="0" borderId="10" xfId="1" applyBorder="1" applyAlignment="1">
      <alignment horizontal="right" readingOrder="1"/>
    </xf>
    <xf numFmtId="0" fontId="38" fillId="0" borderId="10" xfId="0" applyFont="1" applyBorder="1" applyAlignment="1">
      <alignment horizontal="center" vertical="center" readingOrder="1"/>
    </xf>
    <xf numFmtId="0" fontId="5" fillId="0" borderId="10" xfId="0" applyFont="1" applyBorder="1" applyAlignment="1">
      <alignment horizontal="center" vertical="center" wrapText="1" readingOrder="2"/>
    </xf>
    <xf numFmtId="165" fontId="1" fillId="0" borderId="10" xfId="0" applyNumberFormat="1" applyFont="1" applyBorder="1" applyAlignment="1">
      <alignment horizontal="right" vertical="center" indent="1" readingOrder="1"/>
    </xf>
    <xf numFmtId="165" fontId="14" fillId="0" borderId="10" xfId="5" applyNumberFormat="1" applyFont="1" applyBorder="1" applyAlignment="1">
      <alignment horizontal="right" vertical="center" indent="1"/>
    </xf>
    <xf numFmtId="165" fontId="1" fillId="0" borderId="10" xfId="0" applyNumberFormat="1" applyFont="1" applyBorder="1" applyAlignment="1">
      <alignment horizontal="right" vertical="center" indent="1"/>
    </xf>
    <xf numFmtId="0" fontId="1" fillId="0" borderId="10" xfId="0" applyFont="1" applyBorder="1" applyAlignment="1">
      <alignment horizontal="center" vertical="center" readingOrder="1"/>
    </xf>
    <xf numFmtId="165" fontId="1" fillId="0" borderId="10" xfId="0" applyNumberFormat="1" applyFont="1" applyBorder="1" applyAlignment="1">
      <alignment horizontal="right" vertical="center" readingOrder="1"/>
    </xf>
    <xf numFmtId="0" fontId="1" fillId="0" borderId="91" xfId="0" applyFont="1" applyBorder="1"/>
    <xf numFmtId="0" fontId="1" fillId="0" borderId="91" xfId="0" applyFont="1" applyBorder="1" applyAlignment="1">
      <alignment readingOrder="2"/>
    </xf>
    <xf numFmtId="0" fontId="1" fillId="0" borderId="10" xfId="0" applyFont="1" applyBorder="1"/>
    <xf numFmtId="0" fontId="1" fillId="0" borderId="10" xfId="0" applyFont="1" applyBorder="1" applyAlignment="1">
      <alignment readingOrder="2"/>
    </xf>
    <xf numFmtId="0" fontId="1" fillId="0" borderId="10" xfId="0" applyFont="1" applyFill="1" applyBorder="1" applyAlignment="1">
      <alignment horizontal="left" readingOrder="2"/>
    </xf>
    <xf numFmtId="165" fontId="25" fillId="0" borderId="10" xfId="0" applyNumberFormat="1" applyFont="1" applyFill="1" applyBorder="1" applyAlignment="1">
      <alignment horizontal="right" vertical="center" indent="1" readingOrder="1"/>
    </xf>
    <xf numFmtId="0" fontId="88" fillId="47" borderId="0" xfId="0" applyFont="1" applyFill="1" applyAlignment="1">
      <alignment horizontal="center" vertical="center" wrapText="1"/>
    </xf>
    <xf numFmtId="0" fontId="88" fillId="46" borderId="0" xfId="0" applyFont="1" applyFill="1" applyAlignment="1">
      <alignment horizontal="center" vertical="center" wrapText="1"/>
    </xf>
    <xf numFmtId="0" fontId="29" fillId="47" borderId="0" xfId="1" applyFont="1" applyFill="1" applyAlignment="1">
      <alignment horizontal="right" vertical="center"/>
    </xf>
    <xf numFmtId="0" fontId="29" fillId="46" borderId="0" xfId="1" applyFont="1" applyFill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0" fontId="22" fillId="2" borderId="0" xfId="0" applyFont="1" applyFill="1" applyAlignment="1">
      <alignment horizontal="center" vertical="center" readingOrder="2"/>
    </xf>
    <xf numFmtId="0" fontId="9" fillId="0" borderId="3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135" xfId="0" applyFont="1" applyBorder="1" applyAlignment="1">
      <alignment horizontal="center" vertical="center" wrapText="1"/>
    </xf>
    <xf numFmtId="0" fontId="90" fillId="0" borderId="9" xfId="0" applyFont="1" applyBorder="1" applyAlignment="1">
      <alignment horizontal="left" readingOrder="1"/>
    </xf>
    <xf numFmtId="0" fontId="90" fillId="0" borderId="0" xfId="0" applyFont="1" applyFill="1" applyAlignment="1">
      <alignment horizontal="right" vertical="center" readingOrder="2"/>
    </xf>
    <xf numFmtId="0" fontId="10" fillId="0" borderId="11" xfId="0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center" vertical="center" wrapText="1" readingOrder="1"/>
    </xf>
    <xf numFmtId="0" fontId="9" fillId="0" borderId="25" xfId="0" applyFont="1" applyBorder="1" applyAlignment="1">
      <alignment horizontal="center" vertical="center" wrapText="1"/>
    </xf>
    <xf numFmtId="0" fontId="9" fillId="0" borderId="12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readingOrder="2"/>
    </xf>
    <xf numFmtId="0" fontId="90" fillId="0" borderId="0" xfId="0" applyFont="1" applyAlignment="1">
      <alignment horizontal="right" vertical="center" readingOrder="2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readingOrder="1"/>
    </xf>
    <xf numFmtId="0" fontId="1" fillId="0" borderId="29" xfId="0" applyFont="1" applyBorder="1" applyAlignment="1">
      <alignment horizontal="center" readingOrder="1"/>
    </xf>
    <xf numFmtId="0" fontId="2" fillId="0" borderId="0" xfId="0" applyFont="1" applyAlignment="1">
      <alignment horizontal="center" vertical="center"/>
    </xf>
    <xf numFmtId="0" fontId="90" fillId="0" borderId="0" xfId="0" applyFont="1" applyBorder="1" applyAlignment="1">
      <alignment horizontal="right" vertical="center" readingOrder="2"/>
    </xf>
    <xf numFmtId="0" fontId="90" fillId="0" borderId="0" xfId="0" applyFont="1" applyAlignment="1">
      <alignment horizontal="right" readingOrder="2"/>
    </xf>
    <xf numFmtId="0" fontId="31" fillId="2" borderId="0" xfId="0" applyFont="1" applyFill="1" applyAlignment="1">
      <alignment horizontal="center" vertical="center" readingOrder="2"/>
    </xf>
    <xf numFmtId="0" fontId="15" fillId="0" borderId="0" xfId="0" applyFont="1" applyAlignment="1">
      <alignment horizontal="center" vertical="center" readingOrder="1"/>
    </xf>
    <xf numFmtId="0" fontId="92" fillId="0" borderId="0" xfId="0" applyFont="1" applyAlignment="1">
      <alignment horizontal="right" readingOrder="2"/>
    </xf>
    <xf numFmtId="0" fontId="9" fillId="0" borderId="187" xfId="0" applyFont="1" applyBorder="1" applyAlignment="1">
      <alignment horizontal="center" vertical="center" wrapText="1"/>
    </xf>
    <xf numFmtId="0" fontId="9" fillId="0" borderId="188" xfId="0" applyFont="1" applyBorder="1" applyAlignment="1">
      <alignment horizontal="center" vertical="center" wrapText="1"/>
    </xf>
    <xf numFmtId="0" fontId="90" fillId="0" borderId="9" xfId="0" applyFont="1" applyBorder="1" applyAlignment="1">
      <alignment horizontal="left" readingOrder="2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33" fillId="0" borderId="0" xfId="0" applyFont="1" applyAlignment="1">
      <alignment horizontal="right" readingOrder="2"/>
    </xf>
    <xf numFmtId="0" fontId="3" fillId="0" borderId="33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136" xfId="0" applyFont="1" applyBorder="1" applyAlignment="1">
      <alignment horizontal="center" vertical="center" readingOrder="1"/>
    </xf>
    <xf numFmtId="0" fontId="21" fillId="0" borderId="0" xfId="0" applyFont="1" applyAlignment="1">
      <alignment horizontal="center" vertical="center" readingOrder="1"/>
    </xf>
    <xf numFmtId="0" fontId="92" fillId="0" borderId="0" xfId="0" applyFont="1" applyAlignment="1">
      <alignment horizontal="right" vertical="center" readingOrder="2"/>
    </xf>
    <xf numFmtId="0" fontId="9" fillId="0" borderId="13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94" fillId="0" borderId="0" xfId="0" applyFont="1" applyAlignment="1">
      <alignment horizontal="right" vertical="center" wrapText="1" readingOrder="2"/>
    </xf>
    <xf numFmtId="0" fontId="94" fillId="0" borderId="0" xfId="0" applyFont="1" applyAlignment="1">
      <alignment horizontal="right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3" fillId="0" borderId="142" xfId="0" applyFont="1" applyBorder="1" applyAlignment="1">
      <alignment horizontal="center" vertical="center" wrapText="1"/>
    </xf>
    <xf numFmtId="0" fontId="3" fillId="0" borderId="143" xfId="0" applyFont="1" applyBorder="1" applyAlignment="1">
      <alignment horizontal="center" vertical="center" wrapText="1"/>
    </xf>
    <xf numFmtId="0" fontId="90" fillId="0" borderId="63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vertical="center" wrapText="1" readingOrder="2"/>
    </xf>
    <xf numFmtId="0" fontId="33" fillId="0" borderId="0" xfId="0" applyFont="1" applyAlignment="1">
      <alignment horizontal="right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18" fillId="0" borderId="9" xfId="0" applyFont="1" applyBorder="1" applyAlignment="1">
      <alignment horizontal="left"/>
    </xf>
    <xf numFmtId="49" fontId="15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right" vertical="center" wrapText="1"/>
    </xf>
    <xf numFmtId="0" fontId="9" fillId="0" borderId="144" xfId="0" applyFont="1" applyBorder="1" applyAlignment="1">
      <alignment horizontal="center" vertical="center" wrapText="1"/>
    </xf>
    <xf numFmtId="0" fontId="9" fillId="0" borderId="158" xfId="0" applyFont="1" applyBorder="1" applyAlignment="1">
      <alignment horizontal="center" vertical="center" wrapText="1"/>
    </xf>
    <xf numFmtId="0" fontId="9" fillId="0" borderId="145" xfId="0" applyFont="1" applyBorder="1" applyAlignment="1">
      <alignment horizontal="center" vertical="center" wrapText="1"/>
    </xf>
    <xf numFmtId="0" fontId="90" fillId="0" borderId="0" xfId="0" applyFont="1" applyBorder="1" applyAlignment="1">
      <alignment horizontal="left"/>
    </xf>
    <xf numFmtId="0" fontId="15" fillId="0" borderId="0" xfId="0" applyFont="1" applyAlignment="1">
      <alignment horizontal="center" readingOrder="1"/>
    </xf>
    <xf numFmtId="0" fontId="40" fillId="0" borderId="0" xfId="0" applyFont="1" applyAlignment="1">
      <alignment horizontal="center" vertical="center" readingOrder="1"/>
    </xf>
    <xf numFmtId="0" fontId="3" fillId="0" borderId="135" xfId="0" applyFont="1" applyBorder="1" applyAlignment="1">
      <alignment horizontal="center" vertical="center" wrapText="1"/>
    </xf>
  </cellXfs>
  <cellStyles count="225">
    <cellStyle name="20% - Accent1 2" xfId="8" xr:uid="{DC36BACB-4285-4B3C-9102-57C1DB8FCED9}"/>
    <cellStyle name="20% - Accent2 2" xfId="9" xr:uid="{B8FB2936-1855-4D73-BE8D-52E47DD5ECE7}"/>
    <cellStyle name="20% - Accent3 2" xfId="10" xr:uid="{6DC30FAE-20A5-4074-8888-6E1FE9C94822}"/>
    <cellStyle name="20% - Accent4 2" xfId="11" xr:uid="{497368FA-5843-4E89-AC2C-3CF44DCF5128}"/>
    <cellStyle name="20% - Accent5 2" xfId="12" xr:uid="{7092A05D-EDCB-44E9-A230-D78EFA9B3E74}"/>
    <cellStyle name="20% - Accent5 3" xfId="13" xr:uid="{43EC06CA-CB91-4280-A889-7CDE0AF094F4}"/>
    <cellStyle name="20% - Accent6 2" xfId="14" xr:uid="{FFD71931-7D6D-47B0-96E8-88F202D31B71}"/>
    <cellStyle name="20% - Accent6 3" xfId="15" xr:uid="{9195BB1C-FB39-41ED-B4E1-6C611BFE8E4E}"/>
    <cellStyle name="40% - Accent1 2" xfId="16" xr:uid="{049B615B-469C-4416-AA16-7DBFE96CA1FD}"/>
    <cellStyle name="40% - Accent1 3" xfId="17" xr:uid="{F33E917D-5A5B-431C-B104-A05D360C4B6C}"/>
    <cellStyle name="40% - Accent2 2" xfId="18" xr:uid="{BFF2BABE-E806-4D2F-9C1D-934D083E12C6}"/>
    <cellStyle name="40% - Accent2 3" xfId="19" xr:uid="{46FE1733-BA0E-4233-A245-523CA1CD38F7}"/>
    <cellStyle name="40% - Accent3 2" xfId="20" xr:uid="{7CAD2EE6-DA0A-433E-AD56-309EDF3822BC}"/>
    <cellStyle name="40% - Accent4 2" xfId="21" xr:uid="{9F5972E2-F384-40C9-8437-E15C901FAEF7}"/>
    <cellStyle name="40% - Accent4 3" xfId="22" xr:uid="{4595001F-8E08-41CD-9E9E-845B805B5318}"/>
    <cellStyle name="40% - Accent5 2" xfId="23" xr:uid="{6CE66E76-2514-498F-A1A4-F65081457CF3}"/>
    <cellStyle name="40% - Accent5 3" xfId="24" xr:uid="{2E6426B2-65B2-4718-BCB1-EA50D63C7FC3}"/>
    <cellStyle name="40% - Accent6 2" xfId="25" xr:uid="{E1B0D8EB-8A5E-4BBC-B2FA-68B84FA69539}"/>
    <cellStyle name="40% - Accent6 3" xfId="26" xr:uid="{DF4B5EF9-2764-4302-B054-9FEEB9EBE133}"/>
    <cellStyle name="60% - Accent1 2" xfId="27" xr:uid="{FCA905B9-A8E9-40EA-9205-7F47F5B564E7}"/>
    <cellStyle name="60% - Accent2 2" xfId="28" xr:uid="{036FE61D-DA5F-494C-983C-95C0655D5822}"/>
    <cellStyle name="60% - Accent3 2" xfId="29" xr:uid="{4EED7B71-DD08-4DE2-A35F-80632787B7D9}"/>
    <cellStyle name="60% - Accent4 2" xfId="30" xr:uid="{2B0592D0-C757-45EC-82D4-E23847228025}"/>
    <cellStyle name="60% - Accent5 2" xfId="31" xr:uid="{126AB410-8EFE-4827-9FFE-EE180AB8F09B}"/>
    <cellStyle name="60% - Accent6 2" xfId="32" xr:uid="{811A1148-EABC-40D1-B2DA-76293E46762D}"/>
    <cellStyle name="Accent1 2" xfId="33" xr:uid="{C2BC1C3B-1542-429C-AFF4-B4D951CBCBEC}"/>
    <cellStyle name="Accent2 2" xfId="34" xr:uid="{A23C3AD8-6718-41D9-BC3A-0576699AAFFC}"/>
    <cellStyle name="Accent3 2" xfId="35" xr:uid="{3DD5DA53-4A6F-41A7-B4A8-C1025F0DC27C}"/>
    <cellStyle name="Accent4 2" xfId="36" xr:uid="{6C996575-45B2-4E1D-AFD9-B877F0A90E8E}"/>
    <cellStyle name="Accent5 2" xfId="37" xr:uid="{58B71FD3-D4F7-4424-B132-153C4166ABF2}"/>
    <cellStyle name="Accent5 3" xfId="38" xr:uid="{14523B36-B2E4-4219-AD52-830090C95092}"/>
    <cellStyle name="Accent6 2" xfId="39" xr:uid="{C0EBB172-E158-4F49-A83E-9DC53AA8DF22}"/>
    <cellStyle name="Bad 2" xfId="40" xr:uid="{CFCF55C0-DF8D-4D55-B039-9D880234B6B9}"/>
    <cellStyle name="Calculation 2" xfId="41" xr:uid="{2EE18668-7FCA-45EC-AD70-91D24F5C5624}"/>
    <cellStyle name="Check Cell 2" xfId="42" xr:uid="{977C8C10-F5B4-4A02-8AC6-8140B38B74D5}"/>
    <cellStyle name="Comma" xfId="224" builtinId="3"/>
    <cellStyle name="Comma 10" xfId="43" xr:uid="{658E9FAB-07E0-4FBC-A79B-E3D353DF547F}"/>
    <cellStyle name="Comma 2" xfId="44" xr:uid="{5808815A-A4C4-4E1F-B026-06421B6FF114}"/>
    <cellStyle name="Comma 2 2" xfId="45" xr:uid="{A9E0725E-EE5A-4575-A053-0A585265E502}"/>
    <cellStyle name="Comma 2 2 2" xfId="46" xr:uid="{6DED8570-9467-43AF-8815-E0F24C1D104F}"/>
    <cellStyle name="Comma 2 2 3" xfId="47" xr:uid="{53601F3A-0153-4DAA-9F50-A0FF922284A6}"/>
    <cellStyle name="Comma 2 3" xfId="48" xr:uid="{A08A62CC-8D46-4EC5-A2F2-BDD6C29AF182}"/>
    <cellStyle name="Comma 2 3 2" xfId="49" xr:uid="{628FED7F-3A27-4290-BB05-DFF29CE16608}"/>
    <cellStyle name="Comma 2 3 3" xfId="50" xr:uid="{6AC8B9C7-9EB7-4A4E-A315-BD38769C5864}"/>
    <cellStyle name="Comma 2 4" xfId="51" xr:uid="{A8579D95-8A6E-424A-8C7F-987F7A223240}"/>
    <cellStyle name="Comma 2 5" xfId="52" xr:uid="{DB3530A0-9BA4-4DB7-B7E3-745D2D68D6F8}"/>
    <cellStyle name="Comma 2 6" xfId="53" xr:uid="{5C7DDF0C-6F7B-4745-8FBA-2FEF42B3294E}"/>
    <cellStyle name="Comma 3" xfId="54" xr:uid="{6E621521-78B6-476E-8F43-436A3F4DC494}"/>
    <cellStyle name="Comma 3 2" xfId="55" xr:uid="{6E1BB838-9923-4C8A-BA42-E1C732432785}"/>
    <cellStyle name="Comma 3 2 2" xfId="56" xr:uid="{28FE8BF9-EF72-4407-B2B1-2642B5A7ED2D}"/>
    <cellStyle name="Comma 3 3" xfId="57" xr:uid="{356D5D14-B86D-4391-9F1C-6D0D1C6B2C8A}"/>
    <cellStyle name="Comma 3 4" xfId="58" xr:uid="{B95CAEE3-3C65-4EC7-9EF1-7639449DB141}"/>
    <cellStyle name="Comma 4" xfId="59" xr:uid="{A70B365E-D1E9-4C79-9088-98DA1EAD171C}"/>
    <cellStyle name="Comma 4 2" xfId="60" xr:uid="{BEE6624B-322F-41BE-B9C0-28C9AA29A2D1}"/>
    <cellStyle name="Comma 5" xfId="61" xr:uid="{447AEB4E-330A-41C8-90DD-B2F53243F153}"/>
    <cellStyle name="Explanatory Text 2" xfId="62" xr:uid="{DB58225E-8BBF-41DF-A6B9-EA0E3351F902}"/>
    <cellStyle name="Good 2" xfId="63" xr:uid="{5C68183E-EDCE-4A0E-B904-12FF016CA86C}"/>
    <cellStyle name="H1" xfId="64" xr:uid="{8802328F-306D-41B5-8099-405215FF3670}"/>
    <cellStyle name="H1 2" xfId="65" xr:uid="{7F6AC535-25B4-4E7C-99C7-81385BE90D11}"/>
    <cellStyle name="H1 2 2" xfId="66" xr:uid="{05A3B61E-93FA-4B92-92E1-571E2604F125}"/>
    <cellStyle name="H2" xfId="67" xr:uid="{B5B43803-AC8B-4320-BAB3-4F7069247162}"/>
    <cellStyle name="H2 2" xfId="68" xr:uid="{6650A654-77F0-4526-9199-A223A418771E}"/>
    <cellStyle name="H2 2 2" xfId="69" xr:uid="{09B002C1-9AB8-4C41-AE14-C8431F5E2927}"/>
    <cellStyle name="had" xfId="70" xr:uid="{2EBA098E-6421-4DA9-AB43-ADF36F926CF8}"/>
    <cellStyle name="had 2" xfId="71" xr:uid="{47DAD8C3-A7FA-4EE8-B472-8878EED34E3C}"/>
    <cellStyle name="had 2 2" xfId="72" xr:uid="{EBF733A6-C678-48DF-818C-424DCC20E9BC}"/>
    <cellStyle name="had0" xfId="73" xr:uid="{EE919064-9FED-499E-ABCC-6A8F3A492AE3}"/>
    <cellStyle name="Had1" xfId="74" xr:uid="{AA9BCA40-38C2-4CCC-BF53-A8FFFE2A81E0}"/>
    <cellStyle name="Had2" xfId="75" xr:uid="{9679CB2A-E014-461E-BE4E-BD90F867EDEC}"/>
    <cellStyle name="Had3" xfId="76" xr:uid="{BD401436-94F0-484D-A5F0-C93F97CEA1B9}"/>
    <cellStyle name="Header" xfId="77" xr:uid="{61B70850-19A5-4641-82EA-5D4317E02994}"/>
    <cellStyle name="Heading 1 2" xfId="78" xr:uid="{45516AA2-2BCA-4433-BCFF-C3DA26087000}"/>
    <cellStyle name="Heading 2 2" xfId="79" xr:uid="{DFD6BCD9-4399-476B-987E-17095D26DF4D}"/>
    <cellStyle name="Heading 2 3" xfId="80" xr:uid="{80773025-3E3C-452A-98AB-31B3FD704983}"/>
    <cellStyle name="Heading 3 2" xfId="81" xr:uid="{C79155C5-B1C3-4FA7-9591-A441F83767D6}"/>
    <cellStyle name="Heading 4 2" xfId="82" xr:uid="{5CF2E310-0A31-439A-8C0C-129F3BBB9EB2}"/>
    <cellStyle name="Hyperlink" xfId="1" builtinId="8"/>
    <cellStyle name="Hyperlink 2" xfId="83" xr:uid="{1C459CB4-B1C9-4C02-98B0-BBF28333B922}"/>
    <cellStyle name="Input 2" xfId="84" xr:uid="{824C352F-62E2-4E2E-8816-E6E100928F8C}"/>
    <cellStyle name="inxa" xfId="85" xr:uid="{D9E8B796-D4A2-46A0-943E-CBCFF065659D}"/>
    <cellStyle name="inxe" xfId="86" xr:uid="{F6FEEA3C-31E3-44EB-A33E-99AAAECF0DF6}"/>
    <cellStyle name="Linked Cell 2" xfId="87" xr:uid="{B1E7361B-50E1-46B1-BB6E-E45A4F6EF5FF}"/>
    <cellStyle name="m49048872" xfId="88" xr:uid="{61782111-6CA2-4FE9-AB9D-2444AAC249C1}"/>
    <cellStyle name="MS_Arabic" xfId="89" xr:uid="{2E334728-C794-4324-B5FF-D2198D6B1961}"/>
    <cellStyle name="Neutral 2" xfId="90" xr:uid="{1175A11D-0DD5-461B-99D0-A5B4D25D4E1E}"/>
    <cellStyle name="Normal" xfId="0" builtinId="0"/>
    <cellStyle name="Normal 10" xfId="91" xr:uid="{66DAB626-0818-4F1B-AB3E-C05B97C9D461}"/>
    <cellStyle name="Normal 10 2" xfId="92" xr:uid="{D15ADFEA-B84B-4B75-8A32-C8A04D512B53}"/>
    <cellStyle name="Normal 10 2 2" xfId="93" xr:uid="{38EF3D25-D0E1-43E6-9365-D06FC6D9FC6A}"/>
    <cellStyle name="Normal 10 2 3" xfId="94" xr:uid="{62C3A24D-04EB-4479-AD29-1BAD4FD99935}"/>
    <cellStyle name="Normal 11" xfId="95" xr:uid="{A1B36A8D-F86E-459D-9567-DCD1DD3AC2E1}"/>
    <cellStyle name="Normal 11 2" xfId="96" xr:uid="{BEE2E596-9745-452A-92BF-A81F94EAFAA8}"/>
    <cellStyle name="Normal 11 3" xfId="97" xr:uid="{919C0D28-7D79-463D-9826-B295173CCA77}"/>
    <cellStyle name="Normal 12" xfId="98" xr:uid="{7BC7FAFD-BBBC-49F4-A616-0B7ECD26ACD9}"/>
    <cellStyle name="Normal 12 2" xfId="99" xr:uid="{5A067CB7-F6D8-4D86-B6A7-4DDC2CCC7250}"/>
    <cellStyle name="Normal 12 2 2" xfId="100" xr:uid="{DBA607E5-CA35-4CD8-A5EC-9AD0C1873AFE}"/>
    <cellStyle name="Normal 12 3" xfId="101" xr:uid="{DC74A0B2-0245-4A7A-BF30-4D9AF0AFC213}"/>
    <cellStyle name="Normal 13" xfId="5" xr:uid="{5F73A24B-D412-426C-AE2F-000CEA5BE3D3}"/>
    <cellStyle name="Normal 13 2" xfId="102" xr:uid="{406AD9E2-CEE6-4CB0-8BF0-76188CA5FCAF}"/>
    <cellStyle name="Normal 13 2 2" xfId="103" xr:uid="{590B8CF3-BCAC-4789-8DFA-D85459178131}"/>
    <cellStyle name="Normal 13 2 3" xfId="104" xr:uid="{CE8733DE-99BA-45AE-871E-0D926CE72E43}"/>
    <cellStyle name="Normal 13 3" xfId="105" xr:uid="{B65FE8E6-9E81-4F53-8730-3A57055A51AE}"/>
    <cellStyle name="Normal 14" xfId="106" xr:uid="{7E13702F-B5DF-4A85-A7AD-69BEE36DB7F1}"/>
    <cellStyle name="Normal 14 2" xfId="107" xr:uid="{1DE962CC-2001-4AC5-AFA1-8E608FC6DF7A}"/>
    <cellStyle name="Normal 14 2 2" xfId="108" xr:uid="{8962D6DE-8E38-4D39-B980-C8A433D44EC1}"/>
    <cellStyle name="Normal 15" xfId="109" xr:uid="{77484A11-AC8C-47E1-8C69-035327D12D8D}"/>
    <cellStyle name="Normal 15 2" xfId="110" xr:uid="{81E21768-59C0-447B-A820-EEB1C00BFB08}"/>
    <cellStyle name="Normal 15 2 2" xfId="111" xr:uid="{99BA747E-762F-4175-9BF0-9FDF8F200BDD}"/>
    <cellStyle name="Normal 15 3" xfId="112" xr:uid="{92C043A7-025F-4821-8657-D53397220082}"/>
    <cellStyle name="Normal 16" xfId="113" xr:uid="{96D487BE-EB96-4F45-BCF4-45948E36CE53}"/>
    <cellStyle name="Normal 17" xfId="7" xr:uid="{75EFD8CC-EB60-49EC-B38B-782AAD120A29}"/>
    <cellStyle name="Normal 2" xfId="3" xr:uid="{0A95EFBE-48AE-4DA9-A100-30136E46F48B}"/>
    <cellStyle name="Normal 2 2" xfId="6" xr:uid="{5F0AAB51-65B3-4D38-98E3-35578C506823}"/>
    <cellStyle name="Normal 2 2 2" xfId="115" xr:uid="{C2F2192A-CB16-4946-8EE9-0C402C812BA0}"/>
    <cellStyle name="Normal 2 2 2 2" xfId="116" xr:uid="{97AB12A7-38A3-4FAE-A16B-ED81490104F4}"/>
    <cellStyle name="Normal 2 2 3" xfId="117" xr:uid="{3C329E26-5342-447A-B18A-5142F760F172}"/>
    <cellStyle name="Normal 2 2 3 2" xfId="118" xr:uid="{39ACC983-FC7C-4565-999B-A75186B343AD}"/>
    <cellStyle name="Normal 2 2 4" xfId="114" xr:uid="{2B255250-7BBE-4207-8964-C6577315C5DB}"/>
    <cellStyle name="Normal 2 3" xfId="119" xr:uid="{8B19BA2D-F081-4CCB-9DBA-557A4C5CE954}"/>
    <cellStyle name="Normal 2 3 2" xfId="120" xr:uid="{8816B482-DE46-4A94-9E35-38948A9E92BB}"/>
    <cellStyle name="Normal 2 3 3" xfId="121" xr:uid="{9D8467B4-BDD4-4A93-8795-6FBD80C5030B}"/>
    <cellStyle name="Normal 2 4" xfId="122" xr:uid="{2DCD31B5-0B94-423C-AD3F-9445857743D8}"/>
    <cellStyle name="Normal 2 4 2" xfId="123" xr:uid="{51A1FFA0-2D70-49E6-9217-5D8BA4A1C897}"/>
    <cellStyle name="Normal 3" xfId="2" xr:uid="{00000000-0005-0000-0000-000002000000}"/>
    <cellStyle name="Normal 3 10" xfId="125" xr:uid="{7330579A-E66A-4351-B38C-9E07A5A249CC}"/>
    <cellStyle name="Normal 3 10 2" xfId="126" xr:uid="{59AF4512-F657-483C-BA6B-18256D13964F}"/>
    <cellStyle name="Normal 3 10 3" xfId="127" xr:uid="{8AC06142-8D21-4922-88D4-874C6F2EBC16}"/>
    <cellStyle name="Normal 3 2" xfId="128" xr:uid="{2553DBC9-9A47-4FFA-8932-95A15E3E6C79}"/>
    <cellStyle name="Normal 3 2 2" xfId="129" xr:uid="{A5749A2F-59B8-4153-8D57-31C145B1DA68}"/>
    <cellStyle name="Normal 3 3" xfId="130" xr:uid="{988E579A-BEF8-4663-9D03-2D3BB9BA4B9E}"/>
    <cellStyle name="Normal 3 4" xfId="131" xr:uid="{E27EF73D-F24C-4D05-A3F7-178166D697C5}"/>
    <cellStyle name="Normal 3 4 2" xfId="132" xr:uid="{E916D67F-FA72-4D89-9044-F2F1886E3949}"/>
    <cellStyle name="Normal 3 4 2 2" xfId="133" xr:uid="{15FF8ECD-F804-4E3F-A225-32EB76C91600}"/>
    <cellStyle name="Normal 3 4 3" xfId="134" xr:uid="{42A51E16-CDFC-49C3-A62A-66E6DA994164}"/>
    <cellStyle name="Normal 3 4 4" xfId="135" xr:uid="{C331CA1A-08E9-4276-B9EA-0E00DF3C6C09}"/>
    <cellStyle name="Normal 3 5" xfId="136" xr:uid="{BD3DB88B-1923-4E86-923F-14F83F20367E}"/>
    <cellStyle name="Normal 3 6" xfId="137" xr:uid="{5ED63478-EEB1-44DF-8CF7-89912A7AA67E}"/>
    <cellStyle name="Normal 3 6 2" xfId="138" xr:uid="{C5237D86-B8C0-4A31-BD00-BE59B6699D36}"/>
    <cellStyle name="Normal 3 6 3" xfId="139" xr:uid="{A5F56DB4-D50A-4ED8-817B-64CB365C9B73}"/>
    <cellStyle name="Normal 3 7" xfId="140" xr:uid="{5F814BAB-392C-46A1-9F59-3FBD43BB4DA4}"/>
    <cellStyle name="Normal 3 8" xfId="124" xr:uid="{CCC0940A-0BD1-47C4-B096-5430E98EC364}"/>
    <cellStyle name="Normal 4" xfId="141" xr:uid="{EC60B5EA-7262-4BDE-B13B-628BF54BA534}"/>
    <cellStyle name="Normal 4 2" xfId="142" xr:uid="{B7227E88-0985-4FD5-9519-4238E71CBACE}"/>
    <cellStyle name="Normal 4 2 2" xfId="143" xr:uid="{3081184B-526B-4B84-A5B8-35EBF9E1C32E}"/>
    <cellStyle name="Normal 4 2 3" xfId="144" xr:uid="{90FFE66F-D2D1-4BED-A44E-AF64BE511328}"/>
    <cellStyle name="Normal 4 2 4" xfId="145" xr:uid="{F77A97B3-7D0E-416E-AFE5-71505463D1E4}"/>
    <cellStyle name="Normal 4 3" xfId="146" xr:uid="{2AAF1135-01BC-4BF3-A9BA-FD0DBC892DA4}"/>
    <cellStyle name="Normal 4 3 2" xfId="147" xr:uid="{AAC672F7-72E8-4C8B-AFDA-69A7E64DF30C}"/>
    <cellStyle name="Normal 4 3 3" xfId="148" xr:uid="{CC4835D2-5498-4FD9-96AC-4E5972171ED5}"/>
    <cellStyle name="Normal 4 4" xfId="149" xr:uid="{BD5E5CB9-7937-455C-9807-0FF6652B1F3B}"/>
    <cellStyle name="Normal 4 4 2" xfId="150" xr:uid="{83D4826D-E3C3-4AC9-9A87-6700F0A4A597}"/>
    <cellStyle name="Normal 4 5" xfId="151" xr:uid="{98C608F4-60A3-49DB-8F95-D7A5BF07ED87}"/>
    <cellStyle name="Normal 4 6" xfId="152" xr:uid="{CDF5F775-AC5D-4DAD-8C99-3E9EF3831579}"/>
    <cellStyle name="Normal 5" xfId="153" xr:uid="{841312A3-12BA-459C-AF76-2E268CBAC0D4}"/>
    <cellStyle name="Normal 5 2" xfId="154" xr:uid="{8F3799EF-7B21-4B68-9751-53F84B608349}"/>
    <cellStyle name="Normal 5 2 2" xfId="155" xr:uid="{452052F3-F4DA-434F-BC58-92BE7A7C99F8}"/>
    <cellStyle name="Normal 5 2 3" xfId="156" xr:uid="{0A62DAF0-1272-4C49-8E5F-D25EF891C42A}"/>
    <cellStyle name="Normal 5 3" xfId="157" xr:uid="{8D783405-80B2-4A0E-A04E-BECC38F817F8}"/>
    <cellStyle name="Normal 6" xfId="158" xr:uid="{6BBA7AC1-2CD6-4258-B76D-F04E8E0E14C8}"/>
    <cellStyle name="Normal 6 2" xfId="159" xr:uid="{F2DEB20B-9619-42AE-82A7-88164C7C80AC}"/>
    <cellStyle name="Normal 6 2 2" xfId="160" xr:uid="{D8ED8695-7E07-48CE-B35D-BF77CDF6F730}"/>
    <cellStyle name="Normal 6 2 3" xfId="161" xr:uid="{17D460B4-65FB-4B05-AC78-06955913C461}"/>
    <cellStyle name="Normal 6 3" xfId="162" xr:uid="{CE4B4FF5-42E1-432C-8D4D-52513667FE3A}"/>
    <cellStyle name="Normal 6 3 2" xfId="163" xr:uid="{18B6E92E-780F-4FF8-B96C-329AF5E0DF45}"/>
    <cellStyle name="Normal 6 4" xfId="164" xr:uid="{39DC53D5-8A9A-4633-8EF1-6FA19EC98E32}"/>
    <cellStyle name="Normal 60" xfId="165" xr:uid="{98F58FAC-82E2-4911-8509-B1FC2F3F4A2E}"/>
    <cellStyle name="Normal 60 2" xfId="166" xr:uid="{0A0587AE-B144-4B6B-BE23-AE37C2450F47}"/>
    <cellStyle name="Normal 7" xfId="167" xr:uid="{38A4BCD4-FECF-4EFF-B47D-230C91034402}"/>
    <cellStyle name="Normal 7 2" xfId="168" xr:uid="{099926B8-662B-4D2B-A9A0-C991786D3A6C}"/>
    <cellStyle name="Normal 7 2 2" xfId="169" xr:uid="{A0F52573-DB32-4673-8E0C-B01C16373EAC}"/>
    <cellStyle name="Normal 7 3" xfId="170" xr:uid="{3B978222-5248-459D-9165-5254ABEFDCC3}"/>
    <cellStyle name="Normal 7 3 2" xfId="171" xr:uid="{7C9D35B9-3213-4130-8000-745C148BD374}"/>
    <cellStyle name="Normal 7 4" xfId="172" xr:uid="{3A0082F1-50AF-4A11-8AFB-C2DD46D8893E}"/>
    <cellStyle name="Normal 8" xfId="173" xr:uid="{999F257A-4BDE-4D55-873D-C076FB52D308}"/>
    <cellStyle name="Normal 8 2" xfId="174" xr:uid="{9DBE65A9-59AC-4008-B64D-32758E1BD13B}"/>
    <cellStyle name="Normal 8 2 2" xfId="175" xr:uid="{40154E58-83AB-463B-A1CC-8AB754C41F6A}"/>
    <cellStyle name="Normal 8 3" xfId="176" xr:uid="{88F3785C-7CB5-4A27-A88C-77A1EDBDBCB4}"/>
    <cellStyle name="Normal 8 4" xfId="177" xr:uid="{63941B9B-C3D9-4C86-9D92-1A1A24A8126F}"/>
    <cellStyle name="Normal 9" xfId="178" xr:uid="{C0A18D75-DA39-46C5-88A0-4FCA876E0E6C}"/>
    <cellStyle name="Normal 9 2" xfId="179" xr:uid="{20EF1382-AAAC-4A95-B7C6-E00565BE3E24}"/>
    <cellStyle name="NotA" xfId="180" xr:uid="{97F07178-57FA-41DA-87D8-30302483B294}"/>
    <cellStyle name="Note 2" xfId="181" xr:uid="{7F473034-4D41-4897-BA19-6857E6C14446}"/>
    <cellStyle name="Note 3" xfId="182" xr:uid="{ABF9FDF2-2582-43A2-84E6-D0D9F0BA2EA1}"/>
    <cellStyle name="Note 4" xfId="183" xr:uid="{6CAD8B8D-5B23-47BF-BD3D-54DADCFF27DF}"/>
    <cellStyle name="Output 2" xfId="184" xr:uid="{83A13027-EA58-4BEC-96E5-B5F7FD1963CC}"/>
    <cellStyle name="Percent 2" xfId="4" xr:uid="{30DF347C-CF44-46B6-A5F3-C79FBEAE64D6}"/>
    <cellStyle name="Percent 2 2" xfId="185" xr:uid="{0BE7E7BF-2E22-415A-BCA6-859D7C4632F5}"/>
    <cellStyle name="Percent 2 2 2" xfId="186" xr:uid="{53318740-2EB9-4E5D-AB1D-963DB416A8A0}"/>
    <cellStyle name="Percent 2 3" xfId="187" xr:uid="{D3A305BA-89DB-46F8-A5E1-F522E889B9D9}"/>
    <cellStyle name="Percent 2 4" xfId="188" xr:uid="{DB51AF64-D582-420C-A09D-D253A423DAC9}"/>
    <cellStyle name="Percent 3" xfId="189" xr:uid="{744D290E-5A0D-4C11-BB05-BCFD5CEA5376}"/>
    <cellStyle name="Percent 3 2" xfId="190" xr:uid="{39CD47D3-5D10-4796-BE1D-6FF183895E44}"/>
    <cellStyle name="Percent 4" xfId="191" xr:uid="{A64283BF-436F-4D31-B73F-7B3BF3AC1745}"/>
    <cellStyle name="Percent 4 2" xfId="192" xr:uid="{773CA03B-FAEB-4AF8-B5D8-B2F218DDC7CC}"/>
    <cellStyle name="s32" xfId="193" xr:uid="{B4C06C8F-7C4D-45C6-A9B7-6FE459BDC471}"/>
    <cellStyle name="s35" xfId="194" xr:uid="{6E471FE9-3271-46AF-BD60-23B174908F9C}"/>
    <cellStyle name="s37" xfId="195" xr:uid="{677CCFCF-7549-4637-82DC-F4EBFD542079}"/>
    <cellStyle name="s44" xfId="196" xr:uid="{0A2F7D3B-41CA-4A4C-BB42-458749C2FEC6}"/>
    <cellStyle name="s73" xfId="197" xr:uid="{95901606-B398-4904-987D-6BB1F375A525}"/>
    <cellStyle name="s78" xfId="198" xr:uid="{68376EFA-DA69-4337-AFE1-A06294DEC04F}"/>
    <cellStyle name="s80" xfId="199" xr:uid="{31D60371-A4EC-47BD-924A-E5ADFE1E58A8}"/>
    <cellStyle name="s93" xfId="200" xr:uid="{7F3A1AB0-EF1B-4EB3-A7D0-006E2526134B}"/>
    <cellStyle name="s94" xfId="201" xr:uid="{5E49A883-7A5C-4F49-8206-A56B16DEED2B}"/>
    <cellStyle name="Style 1" xfId="202" xr:uid="{0A6E09EB-352E-4EDC-AB32-81F11CE89F37}"/>
    <cellStyle name="T1" xfId="203" xr:uid="{6874A8F5-E995-44E3-B1A8-E0F1E8B3A99A}"/>
    <cellStyle name="T1 2" xfId="204" xr:uid="{AC5027D5-4AF7-4B95-9A1E-34A2E73C984D}"/>
    <cellStyle name="T1 2 2" xfId="205" xr:uid="{74DF6459-075B-466E-8991-C6854135101C}"/>
    <cellStyle name="T2" xfId="206" xr:uid="{3B6DF79C-A518-4194-A41D-67A8C8488F18}"/>
    <cellStyle name="T2 2" xfId="207" xr:uid="{6A57BDF1-A2EC-4B0E-8A8A-5D6375370CB6}"/>
    <cellStyle name="T2 2 2" xfId="208" xr:uid="{EAF18146-B85D-4DF9-8120-FF7A7F06730C}"/>
    <cellStyle name="Title 2" xfId="209" xr:uid="{9452906D-48B1-4FAC-82CF-A6EE3D4D1402}"/>
    <cellStyle name="Total 2" xfId="210" xr:uid="{74CA3E2B-7E4E-40C6-9E46-E3CE226EE7E0}"/>
    <cellStyle name="Total 2 2" xfId="211" xr:uid="{54764CB1-B699-44F6-8567-F4775713A670}"/>
    <cellStyle name="Total 3" xfId="212" xr:uid="{13C1FD25-886F-4BE8-9A26-D319A03C3AE7}"/>
    <cellStyle name="Total 4" xfId="213" xr:uid="{20EC1943-324F-44B9-8D12-BA799A93359F}"/>
    <cellStyle name="Total1" xfId="214" xr:uid="{5399A340-715E-4D4F-9C4A-B4FBA676725C}"/>
    <cellStyle name="TXT1" xfId="215" xr:uid="{CE19719A-8C48-47AF-B017-917F0FA9599D}"/>
    <cellStyle name="TXT1 2" xfId="216" xr:uid="{2783456F-DDC2-4AE4-8F61-8B36969D49A4}"/>
    <cellStyle name="TXT1 2 2" xfId="217" xr:uid="{09DE7060-9D24-4458-90B3-0630F47D2A7F}"/>
    <cellStyle name="TXT2" xfId="218" xr:uid="{FEB4EB20-098A-4D9E-A735-31D4BEA599B7}"/>
    <cellStyle name="TXT3" xfId="219" xr:uid="{44F20962-B2D4-46BA-9AFC-ED236AAD4F7E}"/>
    <cellStyle name="TXT4" xfId="220" xr:uid="{E8FEEBAB-FA27-4CE0-9537-F7C0CC4A14D7}"/>
    <cellStyle name="TXT5" xfId="221" xr:uid="{397CAE8B-3EC1-4CE9-98A9-0D1D2A07A3A9}"/>
    <cellStyle name="Warning Text 2" xfId="222" xr:uid="{D022362C-C6C3-45B1-8E33-6A5A8B030451}"/>
    <cellStyle name="عادي_الملف اللي فيه أستنمارة النقل والمواصلات" xfId="223" xr:uid="{ED295F8D-79B4-4006-8055-91B4328F0F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24580-CB91-4B31-8AF5-4D6963EE5D02}">
  <sheetPr codeName="Sheet1">
    <tabColor rgb="FF00B0F0"/>
    <pageSetUpPr fitToPage="1"/>
  </sheetPr>
  <dimension ref="A1:F20"/>
  <sheetViews>
    <sheetView rightToLeft="1" tabSelected="1" zoomScaleNormal="100" workbookViewId="0">
      <selection activeCell="C3" sqref="C3:F3"/>
    </sheetView>
  </sheetViews>
  <sheetFormatPr defaultRowHeight="18.75" x14ac:dyDescent="0.3"/>
  <cols>
    <col min="1" max="1" width="25.7109375" style="141" customWidth="1"/>
    <col min="2" max="2" width="9.140625" style="8"/>
    <col min="3" max="6" width="11.7109375" style="8" customWidth="1"/>
    <col min="7" max="16384" width="9.140625" style="8"/>
  </cols>
  <sheetData>
    <row r="1" spans="1:6" ht="9.9499999999999993" customHeight="1" x14ac:dyDescent="0.3"/>
    <row r="2" spans="1:6" x14ac:dyDescent="0.3">
      <c r="B2" s="142" t="s">
        <v>34</v>
      </c>
    </row>
    <row r="3" spans="1:6" ht="20.25" x14ac:dyDescent="0.25">
      <c r="A3" s="669" t="s">
        <v>35</v>
      </c>
      <c r="B3" s="149">
        <v>1</v>
      </c>
      <c r="C3" s="671" t="s">
        <v>36</v>
      </c>
      <c r="D3" s="671"/>
      <c r="E3" s="671"/>
      <c r="F3" s="671"/>
    </row>
    <row r="4" spans="1:6" ht="20.25" x14ac:dyDescent="0.25">
      <c r="A4" s="669"/>
      <c r="B4" s="149">
        <v>2</v>
      </c>
      <c r="C4" s="671" t="s">
        <v>37</v>
      </c>
      <c r="D4" s="671"/>
      <c r="E4" s="671"/>
      <c r="F4" s="671"/>
    </row>
    <row r="5" spans="1:6" ht="20.25" x14ac:dyDescent="0.25">
      <c r="A5" s="669"/>
      <c r="B5" s="149">
        <v>3</v>
      </c>
      <c r="C5" s="671" t="s">
        <v>32</v>
      </c>
      <c r="D5" s="671"/>
      <c r="E5" s="671"/>
      <c r="F5" s="671"/>
    </row>
    <row r="6" spans="1:6" ht="20.25" x14ac:dyDescent="0.25">
      <c r="A6" s="669"/>
      <c r="B6" s="149">
        <v>4</v>
      </c>
      <c r="C6" s="671" t="s">
        <v>31</v>
      </c>
      <c r="D6" s="671"/>
      <c r="E6" s="671"/>
      <c r="F6" s="671"/>
    </row>
    <row r="7" spans="1:6" ht="20.25" x14ac:dyDescent="0.25">
      <c r="A7" s="669"/>
      <c r="B7" s="149">
        <v>5</v>
      </c>
      <c r="C7" s="671" t="s">
        <v>26</v>
      </c>
      <c r="D7" s="671"/>
      <c r="E7" s="671"/>
      <c r="F7" s="671"/>
    </row>
    <row r="8" spans="1:6" ht="20.25" x14ac:dyDescent="0.25">
      <c r="A8" s="670" t="s">
        <v>62</v>
      </c>
      <c r="B8" s="147">
        <v>6</v>
      </c>
      <c r="C8" s="672" t="s">
        <v>97</v>
      </c>
      <c r="D8" s="672"/>
      <c r="E8" s="672"/>
      <c r="F8" s="672"/>
    </row>
    <row r="9" spans="1:6" ht="20.25" x14ac:dyDescent="0.25">
      <c r="A9" s="670"/>
      <c r="B9" s="147">
        <v>7</v>
      </c>
      <c r="C9" s="672" t="s">
        <v>98</v>
      </c>
      <c r="D9" s="672"/>
      <c r="E9" s="672"/>
      <c r="F9" s="672"/>
    </row>
    <row r="10" spans="1:6" ht="20.25" x14ac:dyDescent="0.25">
      <c r="A10" s="670"/>
      <c r="B10" s="147">
        <v>8</v>
      </c>
      <c r="C10" s="672" t="s">
        <v>99</v>
      </c>
      <c r="D10" s="672"/>
      <c r="E10" s="672"/>
      <c r="F10" s="672"/>
    </row>
    <row r="11" spans="1:6" ht="20.25" x14ac:dyDescent="0.25">
      <c r="A11" s="670"/>
      <c r="B11" s="147">
        <v>9</v>
      </c>
      <c r="C11" s="672" t="s">
        <v>100</v>
      </c>
      <c r="D11" s="672"/>
      <c r="E11" s="672"/>
      <c r="F11" s="672"/>
    </row>
    <row r="12" spans="1:6" ht="20.25" x14ac:dyDescent="0.25">
      <c r="A12" s="669" t="s">
        <v>104</v>
      </c>
      <c r="B12" s="149">
        <v>10</v>
      </c>
      <c r="C12" s="671" t="s">
        <v>101</v>
      </c>
      <c r="D12" s="671"/>
      <c r="E12" s="671"/>
      <c r="F12" s="150"/>
    </row>
    <row r="13" spans="1:6" ht="20.25" x14ac:dyDescent="0.25">
      <c r="A13" s="669"/>
      <c r="B13" s="149">
        <v>11</v>
      </c>
      <c r="C13" s="671" t="s">
        <v>102</v>
      </c>
      <c r="D13" s="671"/>
      <c r="E13" s="671"/>
      <c r="F13" s="150"/>
    </row>
    <row r="14" spans="1:6" ht="20.25" x14ac:dyDescent="0.25">
      <c r="A14" s="669"/>
      <c r="B14" s="149">
        <v>12</v>
      </c>
      <c r="C14" s="671" t="s">
        <v>103</v>
      </c>
      <c r="D14" s="671"/>
      <c r="E14" s="671"/>
      <c r="F14" s="150"/>
    </row>
    <row r="15" spans="1:6" ht="20.25" x14ac:dyDescent="0.25">
      <c r="A15" s="670" t="s">
        <v>84</v>
      </c>
      <c r="B15" s="147">
        <v>13</v>
      </c>
      <c r="C15" s="672" t="s">
        <v>86</v>
      </c>
      <c r="D15" s="672"/>
      <c r="E15" s="672"/>
      <c r="F15" s="148"/>
    </row>
    <row r="16" spans="1:6" ht="20.25" x14ac:dyDescent="0.25">
      <c r="A16" s="670"/>
      <c r="B16" s="147">
        <v>14</v>
      </c>
      <c r="C16" s="672" t="s">
        <v>89</v>
      </c>
      <c r="D16" s="672"/>
      <c r="E16" s="672"/>
      <c r="F16" s="148"/>
    </row>
    <row r="17" spans="1:6" ht="20.25" x14ac:dyDescent="0.25">
      <c r="A17" s="670"/>
      <c r="B17" s="147">
        <v>15</v>
      </c>
      <c r="C17" s="672" t="s">
        <v>91</v>
      </c>
      <c r="D17" s="672"/>
      <c r="E17" s="672"/>
      <c r="F17" s="148"/>
    </row>
    <row r="18" spans="1:6" ht="20.25" x14ac:dyDescent="0.25">
      <c r="A18" s="151" t="s">
        <v>92</v>
      </c>
      <c r="B18" s="149">
        <v>16</v>
      </c>
      <c r="C18" s="671" t="s">
        <v>94</v>
      </c>
      <c r="D18" s="671"/>
      <c r="E18" s="671"/>
      <c r="F18" s="671"/>
    </row>
    <row r="19" spans="1:6" x14ac:dyDescent="0.3">
      <c r="C19" s="143"/>
      <c r="D19" s="143"/>
      <c r="E19" s="143"/>
      <c r="F19" s="143"/>
    </row>
    <row r="20" spans="1:6" x14ac:dyDescent="0.3">
      <c r="C20" s="143"/>
      <c r="D20" s="143"/>
      <c r="E20" s="143"/>
      <c r="F20" s="143"/>
    </row>
  </sheetData>
  <mergeCells count="20">
    <mergeCell ref="C16:E16"/>
    <mergeCell ref="C17:E17"/>
    <mergeCell ref="A15:A17"/>
    <mergeCell ref="C18:F18"/>
    <mergeCell ref="C14:E14"/>
    <mergeCell ref="C12:E12"/>
    <mergeCell ref="C13:E13"/>
    <mergeCell ref="A12:A14"/>
    <mergeCell ref="C15:E15"/>
    <mergeCell ref="C8:F8"/>
    <mergeCell ref="C11:F11"/>
    <mergeCell ref="C10:F10"/>
    <mergeCell ref="C9:F9"/>
    <mergeCell ref="A3:A7"/>
    <mergeCell ref="A8:A11"/>
    <mergeCell ref="C7:F7"/>
    <mergeCell ref="C3:F3"/>
    <mergeCell ref="C4:F4"/>
    <mergeCell ref="C5:F5"/>
    <mergeCell ref="C6:F6"/>
  </mergeCells>
  <hyperlinks>
    <hyperlink ref="C3:F3" location="'1'!A1" display="الناتج المحلي الإجمالي بالأسعار الجارية" xr:uid="{96ED7639-CFCD-4108-96A9-453654D10479}"/>
    <hyperlink ref="C4:F4" location="'2'!A1" display="الناتج المحلي الإجمالي بالأسعار الثابتة (عملة محلية)" xr:uid="{1AF1D536-C51F-40B8-AC16-219D135DBCE0}"/>
    <hyperlink ref="C5:F5" location="'3'!A1" display="الرقم القياسي لأسعار المستهلكين (متوسط الفترة)" xr:uid="{40479170-0DBA-4775-BCC6-BAD07CB330C5}"/>
    <hyperlink ref="C6:F6" location="'4'!A1" display="الرقم القياسي لأسعار المنتجين (متوسط الفترة)" xr:uid="{F000971A-614A-4C58-9B03-13320840056C}"/>
    <hyperlink ref="C7:F7" location="'5'!A1" display="معدل البطالة (متوسط الفترة)" xr:uid="{F2C1A330-F7C5-42A5-8C01-CA7975BCE6E5}"/>
    <hyperlink ref="C8:F8" location="'6'!A1" display="السيولة المحلية (عملة محلية)" xr:uid="{84D85CF0-33F9-4B32-8341-AA59F7146618}"/>
    <hyperlink ref="C9:F9" location="'7'!A1" display="إجمالي الودائع المصرفية (عملة محلية)" xr:uid="{2E328844-0FCB-4FBC-B688-88A21EAF7DA8}"/>
    <hyperlink ref="C10:F10" location="'8'!A1" display="إجمالي القروض والتسهيلات الائتمانية (عملة محلية)" xr:uid="{6E09024A-CDB7-4975-9387-2FF40EF8A797}"/>
    <hyperlink ref="C11:F11" location="'9'!A1" display="صافي الأصول الأجنبية (عملة محلية)" xr:uid="{FD74C5C8-5745-4600-B7CE-6759FA4C1698}"/>
    <hyperlink ref="C12:E12" location="'10'!A1" display="إجمالي الإيرادات العامة (عملة محلية)" xr:uid="{6EFAB259-59B0-4E4D-AB92-3F54BE6B0F72}"/>
    <hyperlink ref="C13:E13" location="'11'!A1" display="إجمالي النفقات العامة (عملة محلية)" xr:uid="{C264DA47-24C6-45B1-B3D4-E91F34774AE3}"/>
    <hyperlink ref="C14:E14" location="'12'!A1" display="رصيد الموازنة العامة (عملة محلية)" xr:uid="{F3181D38-E1B6-4681-A9A1-B607A46F379E}"/>
    <hyperlink ref="C15:E15" location="'13'!A1" display="إجمالي الصادرات" xr:uid="{636105B3-A78C-4C11-B67C-B1B3FA5DEFD9}"/>
    <hyperlink ref="C16:E16" location="'14'!A1" display="إجمالي الواردات" xr:uid="{EB6FAF53-4362-435C-8823-0551F2A16911}"/>
    <hyperlink ref="C17:E17" location="'15'!A1" display="رصيد الميزان التجاري" xr:uid="{DF6FAC6F-922A-4B4C-8929-FAD1CB33D354}"/>
    <hyperlink ref="C18:F18" location="'16'!A1" display="اسعار صرف العملات العربية مقابل الدولار " xr:uid="{70C9A303-30D4-4051-A2C9-48A72FEEB8C2}"/>
  </hyperlinks>
  <printOptions horizontalCentered="1" verticalCentered="1"/>
  <pageMargins left="0.2" right="0.2" top="0.25" bottom="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16D3-1BE3-4613-ABBD-5CC918AF40F6}">
  <sheetPr codeName="Sheet2">
    <tabColor theme="0" tint="-0.249977111117893"/>
    <pageSetUpPr fitToPage="1"/>
  </sheetPr>
  <dimension ref="B1:S38"/>
  <sheetViews>
    <sheetView showGridLines="0"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1" customWidth="1"/>
    <col min="2" max="2" width="11.7109375" style="2" customWidth="1"/>
    <col min="3" max="17" width="12.7109375" style="1" customWidth="1"/>
    <col min="18" max="18" width="12.7109375" style="1" hidden="1" customWidth="1"/>
    <col min="19" max="19" width="0.85546875" style="1" customWidth="1"/>
    <col min="20" max="16384" width="9.140625" style="1"/>
  </cols>
  <sheetData>
    <row r="1" spans="2:19" ht="0.95" customHeight="1" x14ac:dyDescent="0.25"/>
    <row r="2" spans="2:19" ht="30.95" customHeight="1" x14ac:dyDescent="0.25">
      <c r="B2" s="676" t="s">
        <v>35</v>
      </c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</row>
    <row r="3" spans="2:19" ht="6.95" customHeigh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2:19" ht="6.95" customHeight="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2:19" ht="29.1" customHeight="1" x14ac:dyDescent="0.25">
      <c r="B5" s="675" t="s">
        <v>38</v>
      </c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5"/>
      <c r="P5" s="675"/>
      <c r="Q5" s="675"/>
      <c r="R5" s="675"/>
    </row>
    <row r="6" spans="2:19" ht="5.0999999999999996" customHeight="1" x14ac:dyDescent="0.25"/>
    <row r="7" spans="2:19" ht="22.5" x14ac:dyDescent="0.25">
      <c r="B7" s="674" t="s">
        <v>28</v>
      </c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</row>
    <row r="8" spans="2:19" ht="21" customHeight="1" x14ac:dyDescent="0.25">
      <c r="B8" s="673" t="s">
        <v>113</v>
      </c>
      <c r="C8" s="673"/>
      <c r="D8" s="673"/>
      <c r="E8" s="673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</row>
    <row r="9" spans="2:19" ht="5.0999999999999996" customHeight="1" x14ac:dyDescent="0.25">
      <c r="B9" s="9"/>
      <c r="C9" s="9"/>
      <c r="D9" s="9"/>
      <c r="E9" s="9"/>
      <c r="F9" s="9"/>
      <c r="G9" s="9"/>
      <c r="H9" s="9"/>
      <c r="I9" s="9"/>
      <c r="J9" s="25"/>
      <c r="K9" s="30"/>
      <c r="L9" s="32"/>
      <c r="M9" s="35"/>
      <c r="N9" s="25"/>
      <c r="O9" s="154"/>
      <c r="P9" s="278"/>
      <c r="Q9" s="278"/>
      <c r="R9" s="205"/>
    </row>
    <row r="10" spans="2:19" ht="12.95" customHeight="1" thickBot="1" x14ac:dyDescent="0.3">
      <c r="J10" s="681" t="s">
        <v>47</v>
      </c>
      <c r="K10" s="681"/>
      <c r="L10" s="681"/>
      <c r="M10" s="681"/>
      <c r="N10" s="681"/>
      <c r="O10" s="681"/>
      <c r="P10" s="681"/>
      <c r="Q10" s="681"/>
      <c r="R10" s="681"/>
    </row>
    <row r="11" spans="2:19" ht="30" customHeight="1" thickTop="1" x14ac:dyDescent="0.25">
      <c r="B11" s="3"/>
      <c r="C11" s="677">
        <v>2018</v>
      </c>
      <c r="D11" s="678"/>
      <c r="E11" s="678"/>
      <c r="F11" s="679"/>
      <c r="G11" s="677">
        <v>2019</v>
      </c>
      <c r="H11" s="678"/>
      <c r="I11" s="678"/>
      <c r="J11" s="679"/>
      <c r="K11" s="677">
        <v>2020</v>
      </c>
      <c r="L11" s="678"/>
      <c r="M11" s="678"/>
      <c r="N11" s="678"/>
      <c r="O11" s="677">
        <v>2021</v>
      </c>
      <c r="P11" s="678"/>
      <c r="Q11" s="678"/>
      <c r="R11" s="680"/>
      <c r="S11" s="5"/>
    </row>
    <row r="12" spans="2:19" ht="30.95" customHeight="1" thickBot="1" x14ac:dyDescent="0.3">
      <c r="B12" s="4"/>
      <c r="C12" s="316" t="s">
        <v>20</v>
      </c>
      <c r="D12" s="317" t="s">
        <v>21</v>
      </c>
      <c r="E12" s="317" t="s">
        <v>22</v>
      </c>
      <c r="F12" s="318" t="s">
        <v>23</v>
      </c>
      <c r="G12" s="316" t="s">
        <v>20</v>
      </c>
      <c r="H12" s="317" t="s">
        <v>21</v>
      </c>
      <c r="I12" s="317" t="s">
        <v>22</v>
      </c>
      <c r="J12" s="319" t="s">
        <v>23</v>
      </c>
      <c r="K12" s="316" t="s">
        <v>20</v>
      </c>
      <c r="L12" s="317" t="s">
        <v>21</v>
      </c>
      <c r="M12" s="317" t="s">
        <v>22</v>
      </c>
      <c r="N12" s="318" t="s">
        <v>23</v>
      </c>
      <c r="O12" s="320" t="s">
        <v>20</v>
      </c>
      <c r="P12" s="317" t="s">
        <v>21</v>
      </c>
      <c r="Q12" s="317" t="s">
        <v>22</v>
      </c>
      <c r="R12" s="321" t="s">
        <v>23</v>
      </c>
      <c r="S12" s="5"/>
    </row>
    <row r="13" spans="2:19" ht="17.100000000000001" customHeight="1" x14ac:dyDescent="0.25">
      <c r="B13" s="399" t="s">
        <v>0</v>
      </c>
      <c r="C13" s="322">
        <v>6927.3763865979818</v>
      </c>
      <c r="D13" s="323">
        <v>7332.2342146839501</v>
      </c>
      <c r="E13" s="323">
        <v>8145.8046617883465</v>
      </c>
      <c r="F13" s="400">
        <v>8076.4334383989035</v>
      </c>
      <c r="G13" s="322">
        <v>7191.5465703004065</v>
      </c>
      <c r="H13" s="323">
        <v>7571.7758144987374</v>
      </c>
      <c r="I13" s="323">
        <v>8430.7942670335833</v>
      </c>
      <c r="J13" s="401">
        <v>8402.9394099627098</v>
      </c>
      <c r="K13" s="322">
        <v>7403.9380854727287</v>
      </c>
      <c r="L13" s="323">
        <v>7213.7896071212135</v>
      </c>
      <c r="M13" s="323">
        <v>8165.7527860161026</v>
      </c>
      <c r="N13" s="400">
        <v>8241.7869850177176</v>
      </c>
      <c r="O13" s="402">
        <v>7438</v>
      </c>
      <c r="P13" s="323">
        <v>7554</v>
      </c>
      <c r="Q13" s="323">
        <v>8504.9060746743999</v>
      </c>
      <c r="R13" s="403" t="s">
        <v>24</v>
      </c>
      <c r="S13" s="5"/>
    </row>
    <row r="14" spans="2:19" ht="17.100000000000001" customHeight="1" x14ac:dyDescent="0.25">
      <c r="B14" s="404" t="s">
        <v>1</v>
      </c>
      <c r="C14" s="315">
        <v>366860.64063725102</v>
      </c>
      <c r="D14" s="312">
        <v>386570.55942265398</v>
      </c>
      <c r="E14" s="312">
        <v>385011.79817917902</v>
      </c>
      <c r="F14" s="405">
        <v>382629.16843179101</v>
      </c>
      <c r="G14" s="315">
        <v>383031.29971523484</v>
      </c>
      <c r="H14" s="312">
        <v>396626.79487716482</v>
      </c>
      <c r="I14" s="312">
        <v>384448.46427590161</v>
      </c>
      <c r="J14" s="406">
        <v>382451.50614443101</v>
      </c>
      <c r="K14" s="315">
        <v>362805.89357000001</v>
      </c>
      <c r="L14" s="312">
        <v>301725.56631272362</v>
      </c>
      <c r="M14" s="312" t="s">
        <v>24</v>
      </c>
      <c r="N14" s="405" t="s">
        <v>24</v>
      </c>
      <c r="O14" s="326" t="s">
        <v>24</v>
      </c>
      <c r="P14" s="312" t="s">
        <v>24</v>
      </c>
      <c r="Q14" s="312" t="s">
        <v>24</v>
      </c>
      <c r="R14" s="407" t="s">
        <v>24</v>
      </c>
      <c r="S14" s="5"/>
    </row>
    <row r="15" spans="2:19" ht="17.100000000000001" customHeight="1" x14ac:dyDescent="0.25">
      <c r="B15" s="404" t="s">
        <v>2</v>
      </c>
      <c r="C15" s="315">
        <v>3399.5404757629035</v>
      </c>
      <c r="D15" s="312">
        <v>3591.6336802940264</v>
      </c>
      <c r="E15" s="312">
        <v>3574.1548228153315</v>
      </c>
      <c r="F15" s="405">
        <v>3592.5883972645006</v>
      </c>
      <c r="G15" s="315">
        <v>3529.0198011159273</v>
      </c>
      <c r="H15" s="312">
        <v>3712.2836663008075</v>
      </c>
      <c r="I15" s="312">
        <v>3647.5386921187846</v>
      </c>
      <c r="J15" s="406">
        <v>3577.5774198093341</v>
      </c>
      <c r="K15" s="315">
        <v>3371.6</v>
      </c>
      <c r="L15" s="312">
        <v>3000.2</v>
      </c>
      <c r="M15" s="312">
        <v>3307.5</v>
      </c>
      <c r="N15" s="405">
        <v>3359.8</v>
      </c>
      <c r="O15" s="326">
        <v>3394.5</v>
      </c>
      <c r="P15" s="312">
        <v>3608.5</v>
      </c>
      <c r="Q15" s="312">
        <v>3630.4</v>
      </c>
      <c r="R15" s="407" t="s">
        <v>24</v>
      </c>
      <c r="S15" s="5"/>
    </row>
    <row r="16" spans="2:19" ht="17.100000000000001" customHeight="1" x14ac:dyDescent="0.25">
      <c r="B16" s="404" t="s">
        <v>3</v>
      </c>
      <c r="C16" s="315">
        <v>27355.1</v>
      </c>
      <c r="D16" s="312">
        <v>27801.599999999999</v>
      </c>
      <c r="E16" s="312">
        <v>28486.1</v>
      </c>
      <c r="F16" s="405">
        <v>28990.3</v>
      </c>
      <c r="G16" s="315">
        <v>29706</v>
      </c>
      <c r="H16" s="312">
        <v>30491.4</v>
      </c>
      <c r="I16" s="312">
        <v>31131.7</v>
      </c>
      <c r="J16" s="406">
        <v>31342.3</v>
      </c>
      <c r="K16" s="315">
        <v>30589.7</v>
      </c>
      <c r="L16" s="312">
        <v>25226.5</v>
      </c>
      <c r="M16" s="312">
        <v>30821.4</v>
      </c>
      <c r="N16" s="405">
        <v>31174.5</v>
      </c>
      <c r="O16" s="326">
        <v>31547.5</v>
      </c>
      <c r="P16" s="312">
        <v>30832.6</v>
      </c>
      <c r="Q16" s="312" t="s">
        <v>24</v>
      </c>
      <c r="R16" s="407" t="s">
        <v>24</v>
      </c>
      <c r="S16" s="5"/>
    </row>
    <row r="17" spans="2:19" ht="17.100000000000001" customHeight="1" x14ac:dyDescent="0.25">
      <c r="B17" s="404" t="s">
        <v>4</v>
      </c>
      <c r="C17" s="315">
        <v>5032200</v>
      </c>
      <c r="D17" s="312">
        <v>5137800</v>
      </c>
      <c r="E17" s="312">
        <v>5180200</v>
      </c>
      <c r="F17" s="405">
        <v>5102100</v>
      </c>
      <c r="G17" s="315">
        <v>5160700</v>
      </c>
      <c r="H17" s="312">
        <v>5153000</v>
      </c>
      <c r="I17" s="312">
        <v>5136900</v>
      </c>
      <c r="J17" s="406">
        <v>5050400</v>
      </c>
      <c r="K17" s="315">
        <v>4752200</v>
      </c>
      <c r="L17" s="312">
        <v>4278800</v>
      </c>
      <c r="M17" s="312">
        <v>4619000</v>
      </c>
      <c r="N17" s="405">
        <v>4733900</v>
      </c>
      <c r="O17" s="326">
        <v>5130000</v>
      </c>
      <c r="P17" s="312">
        <v>5486200</v>
      </c>
      <c r="Q17" s="312">
        <v>5558300</v>
      </c>
      <c r="R17" s="407" t="s">
        <v>24</v>
      </c>
      <c r="S17" s="5"/>
    </row>
    <row r="18" spans="2:19" ht="18.95" hidden="1" customHeight="1" x14ac:dyDescent="0.25">
      <c r="B18" s="404" t="s">
        <v>5</v>
      </c>
      <c r="C18" s="315" t="s">
        <v>24</v>
      </c>
      <c r="D18" s="312" t="s">
        <v>24</v>
      </c>
      <c r="E18" s="312" t="s">
        <v>24</v>
      </c>
      <c r="F18" s="405" t="s">
        <v>24</v>
      </c>
      <c r="G18" s="315" t="s">
        <v>24</v>
      </c>
      <c r="H18" s="312" t="s">
        <v>24</v>
      </c>
      <c r="I18" s="312" t="s">
        <v>24</v>
      </c>
      <c r="J18" s="406"/>
      <c r="K18" s="315"/>
      <c r="L18" s="312"/>
      <c r="M18" s="312"/>
      <c r="N18" s="405"/>
      <c r="O18" s="326"/>
      <c r="P18" s="312"/>
      <c r="Q18" s="312"/>
      <c r="R18" s="407"/>
      <c r="S18" s="5"/>
    </row>
    <row r="19" spans="2:19" ht="17.100000000000001" customHeight="1" x14ac:dyDescent="0.25">
      <c r="B19" s="404" t="s">
        <v>6</v>
      </c>
      <c r="C19" s="315">
        <v>723053.49182239803</v>
      </c>
      <c r="D19" s="312">
        <v>765639.13150703255</v>
      </c>
      <c r="E19" s="312">
        <v>775364.64257465862</v>
      </c>
      <c r="F19" s="405">
        <v>798112.76358018909</v>
      </c>
      <c r="G19" s="315">
        <v>725803.6836110258</v>
      </c>
      <c r="H19" s="312">
        <v>750499.72301636788</v>
      </c>
      <c r="I19" s="312">
        <v>755028.49377083441</v>
      </c>
      <c r="J19" s="406">
        <v>782229.09256811067</v>
      </c>
      <c r="K19" s="315">
        <v>694823.60714740772</v>
      </c>
      <c r="L19" s="312">
        <v>565585.74558047403</v>
      </c>
      <c r="M19" s="312">
        <v>672367.17808915256</v>
      </c>
      <c r="N19" s="405">
        <v>704852.29345920507</v>
      </c>
      <c r="O19" s="326">
        <v>715368.13550213608</v>
      </c>
      <c r="P19" s="312">
        <v>735469.90047211235</v>
      </c>
      <c r="Q19" s="312">
        <v>820147.52224723157</v>
      </c>
      <c r="R19" s="407" t="s">
        <v>24</v>
      </c>
      <c r="S19" s="5"/>
    </row>
    <row r="20" spans="2:19" ht="18.95" hidden="1" customHeight="1" x14ac:dyDescent="0.25">
      <c r="B20" s="404" t="s">
        <v>7</v>
      </c>
      <c r="C20" s="315" t="s">
        <v>24</v>
      </c>
      <c r="D20" s="312" t="s">
        <v>24</v>
      </c>
      <c r="E20" s="312" t="s">
        <v>24</v>
      </c>
      <c r="F20" s="405" t="s">
        <v>24</v>
      </c>
      <c r="G20" s="315" t="s">
        <v>24</v>
      </c>
      <c r="H20" s="312" t="s">
        <v>24</v>
      </c>
      <c r="I20" s="312" t="s">
        <v>24</v>
      </c>
      <c r="J20" s="406"/>
      <c r="K20" s="315"/>
      <c r="L20" s="312"/>
      <c r="M20" s="312"/>
      <c r="N20" s="405"/>
      <c r="O20" s="326"/>
      <c r="P20" s="312"/>
      <c r="Q20" s="312"/>
      <c r="R20" s="407"/>
      <c r="S20" s="5"/>
    </row>
    <row r="21" spans="2:19" ht="18.95" hidden="1" customHeight="1" x14ac:dyDescent="0.25">
      <c r="B21" s="404" t="s">
        <v>8</v>
      </c>
      <c r="C21" s="315" t="s">
        <v>24</v>
      </c>
      <c r="D21" s="312" t="s">
        <v>24</v>
      </c>
      <c r="E21" s="312" t="s">
        <v>24</v>
      </c>
      <c r="F21" s="405" t="s">
        <v>24</v>
      </c>
      <c r="G21" s="315" t="s">
        <v>24</v>
      </c>
      <c r="H21" s="312" t="s">
        <v>24</v>
      </c>
      <c r="I21" s="312" t="s">
        <v>24</v>
      </c>
      <c r="J21" s="406"/>
      <c r="K21" s="315"/>
      <c r="L21" s="312"/>
      <c r="M21" s="312"/>
      <c r="N21" s="405"/>
      <c r="O21" s="326"/>
      <c r="P21" s="312"/>
      <c r="Q21" s="312"/>
      <c r="R21" s="407"/>
      <c r="S21" s="5"/>
    </row>
    <row r="22" spans="2:19" ht="17.100000000000001" customHeight="1" x14ac:dyDescent="0.25">
      <c r="B22" s="404" t="s">
        <v>9</v>
      </c>
      <c r="C22" s="315">
        <v>59510705.700000003</v>
      </c>
      <c r="D22" s="312">
        <v>67630742.900000006</v>
      </c>
      <c r="E22" s="312">
        <v>74045153.400000006</v>
      </c>
      <c r="F22" s="405">
        <v>67732272</v>
      </c>
      <c r="G22" s="315">
        <v>63337886</v>
      </c>
      <c r="H22" s="312">
        <v>70916416.5</v>
      </c>
      <c r="I22" s="312">
        <v>72042567.200000003</v>
      </c>
      <c r="J22" s="406">
        <v>71587999.700000003</v>
      </c>
      <c r="K22" s="315">
        <v>53145283.299999997</v>
      </c>
      <c r="L22" s="312">
        <v>40605447.200000003</v>
      </c>
      <c r="M22" s="312">
        <v>53223927.799999997</v>
      </c>
      <c r="N22" s="405">
        <v>51799667.100000001</v>
      </c>
      <c r="O22" s="326">
        <v>63700496.399999999</v>
      </c>
      <c r="P22" s="312">
        <v>72468542.5</v>
      </c>
      <c r="Q22" s="312">
        <v>78818091.099999994</v>
      </c>
      <c r="R22" s="407" t="s">
        <v>24</v>
      </c>
      <c r="S22" s="5"/>
    </row>
    <row r="23" spans="2:19" ht="17.100000000000001" customHeight="1" x14ac:dyDescent="0.25">
      <c r="B23" s="404" t="s">
        <v>10</v>
      </c>
      <c r="C23" s="315">
        <v>8375.913284801487</v>
      </c>
      <c r="D23" s="312">
        <v>8376.3720486231032</v>
      </c>
      <c r="E23" s="312">
        <v>9094.1399238858667</v>
      </c>
      <c r="F23" s="405">
        <v>9337.600245990232</v>
      </c>
      <c r="G23" s="315">
        <v>8238.7758811059848</v>
      </c>
      <c r="H23" s="312">
        <v>8437.4657320812821</v>
      </c>
      <c r="I23" s="312">
        <v>8808.6156403760178</v>
      </c>
      <c r="J23" s="406">
        <v>8374.576128179493</v>
      </c>
      <c r="K23" s="315">
        <v>7800.6116287835912</v>
      </c>
      <c r="L23" s="312">
        <v>6417.3278290035778</v>
      </c>
      <c r="M23" s="312">
        <v>7287.7693296324196</v>
      </c>
      <c r="N23" s="405">
        <v>6936.2619699424549</v>
      </c>
      <c r="O23" s="326">
        <v>7507.9002947401004</v>
      </c>
      <c r="P23" s="312">
        <v>7825.056137503645</v>
      </c>
      <c r="Q23" s="312">
        <v>8902.7668312048299</v>
      </c>
      <c r="R23" s="407" t="s">
        <v>24</v>
      </c>
      <c r="S23" s="5"/>
    </row>
    <row r="24" spans="2:19" ht="18.95" customHeight="1" x14ac:dyDescent="0.25">
      <c r="B24" s="408" t="s">
        <v>118</v>
      </c>
      <c r="C24" s="315">
        <v>4052.0000000000005</v>
      </c>
      <c r="D24" s="312">
        <v>3987.4</v>
      </c>
      <c r="E24" s="312">
        <v>4090.0000000000009</v>
      </c>
      <c r="F24" s="405">
        <v>4147.1999999999989</v>
      </c>
      <c r="G24" s="315">
        <v>4172.3999999999996</v>
      </c>
      <c r="H24" s="312">
        <v>4205.8</v>
      </c>
      <c r="I24" s="312">
        <v>4315.4000000000015</v>
      </c>
      <c r="J24" s="406">
        <v>4439.8999999999996</v>
      </c>
      <c r="K24" s="315">
        <v>4173.8999999999996</v>
      </c>
      <c r="L24" s="312">
        <v>3512</v>
      </c>
      <c r="M24" s="312">
        <v>3798.2</v>
      </c>
      <c r="N24" s="405">
        <v>4047.6000000000008</v>
      </c>
      <c r="O24" s="326">
        <v>4240.5</v>
      </c>
      <c r="P24" s="312">
        <v>4450.8999999999996</v>
      </c>
      <c r="Q24" s="312">
        <v>4480.3999999999996</v>
      </c>
      <c r="R24" s="407">
        <v>4433.8</v>
      </c>
      <c r="S24" s="5"/>
    </row>
    <row r="25" spans="2:19" ht="17.100000000000001" customHeight="1" x14ac:dyDescent="0.25">
      <c r="B25" s="404" t="s">
        <v>11</v>
      </c>
      <c r="C25" s="315">
        <v>160151.75</v>
      </c>
      <c r="D25" s="312">
        <v>162958.73000000001</v>
      </c>
      <c r="E25" s="312">
        <v>171916.89</v>
      </c>
      <c r="F25" s="405">
        <v>172311.87</v>
      </c>
      <c r="G25" s="315">
        <v>162706.32616038853</v>
      </c>
      <c r="H25" s="312">
        <v>158139.21337057743</v>
      </c>
      <c r="I25" s="312">
        <v>159554.54842693618</v>
      </c>
      <c r="J25" s="406">
        <v>159648.59766821144</v>
      </c>
      <c r="K25" s="315">
        <v>150618</v>
      </c>
      <c r="L25" s="312">
        <v>116691</v>
      </c>
      <c r="M25" s="312">
        <v>127841.94574382436</v>
      </c>
      <c r="N25" s="405">
        <v>134819</v>
      </c>
      <c r="O25" s="326">
        <v>148277</v>
      </c>
      <c r="P25" s="312">
        <v>156310</v>
      </c>
      <c r="Q25" s="312">
        <v>176225.45749839788</v>
      </c>
      <c r="R25" s="407" t="s">
        <v>24</v>
      </c>
      <c r="S25" s="5"/>
    </row>
    <row r="26" spans="2:19" ht="18.95" hidden="1" customHeight="1" x14ac:dyDescent="0.25">
      <c r="B26" s="404" t="s">
        <v>12</v>
      </c>
      <c r="C26" s="315" t="s">
        <v>24</v>
      </c>
      <c r="D26" s="312" t="s">
        <v>24</v>
      </c>
      <c r="E26" s="312" t="s">
        <v>24</v>
      </c>
      <c r="F26" s="405" t="s">
        <v>24</v>
      </c>
      <c r="G26" s="315" t="s">
        <v>24</v>
      </c>
      <c r="H26" s="312" t="s">
        <v>24</v>
      </c>
      <c r="I26" s="312" t="s">
        <v>24</v>
      </c>
      <c r="J26" s="406"/>
      <c r="K26" s="315"/>
      <c r="L26" s="312"/>
      <c r="M26" s="312"/>
      <c r="N26" s="405"/>
      <c r="O26" s="326"/>
      <c r="P26" s="312"/>
      <c r="Q26" s="312"/>
      <c r="R26" s="407"/>
      <c r="S26" s="5"/>
    </row>
    <row r="27" spans="2:19" ht="17.100000000000001" customHeight="1" x14ac:dyDescent="0.25">
      <c r="B27" s="404" t="s">
        <v>13</v>
      </c>
      <c r="C27" s="315">
        <v>9896.1939585335058</v>
      </c>
      <c r="D27" s="312">
        <v>10409.271461026005</v>
      </c>
      <c r="E27" s="312">
        <v>10794.053532111811</v>
      </c>
      <c r="F27" s="405">
        <v>10631.565997391386</v>
      </c>
      <c r="G27" s="315">
        <v>10130.536660450549</v>
      </c>
      <c r="H27" s="312">
        <v>10471.731891498459</v>
      </c>
      <c r="I27" s="312">
        <v>10053.21760047729</v>
      </c>
      <c r="J27" s="406">
        <v>10693.850238517914</v>
      </c>
      <c r="K27" s="315">
        <v>9533.8511769733941</v>
      </c>
      <c r="L27" s="312">
        <v>6369.3245038019713</v>
      </c>
      <c r="M27" s="312">
        <v>8003.1722898083126</v>
      </c>
      <c r="N27" s="405">
        <v>8538.6731351264352</v>
      </c>
      <c r="O27" s="326" t="s">
        <v>24</v>
      </c>
      <c r="P27" s="312" t="s">
        <v>24</v>
      </c>
      <c r="Q27" s="312" t="s">
        <v>24</v>
      </c>
      <c r="R27" s="407" t="s">
        <v>24</v>
      </c>
      <c r="S27" s="5"/>
    </row>
    <row r="28" spans="2:19" ht="18.95" customHeight="1" x14ac:dyDescent="0.25">
      <c r="B28" s="404" t="s">
        <v>14</v>
      </c>
      <c r="C28" s="315">
        <v>19800000</v>
      </c>
      <c r="D28" s="312">
        <v>20900000</v>
      </c>
      <c r="E28" s="312">
        <v>21300000</v>
      </c>
      <c r="F28" s="405">
        <v>21300000</v>
      </c>
      <c r="G28" s="315">
        <v>20000000</v>
      </c>
      <c r="H28" s="312">
        <v>20000000</v>
      </c>
      <c r="I28" s="312">
        <v>21700000</v>
      </c>
      <c r="J28" s="406">
        <v>19100000</v>
      </c>
      <c r="K28" s="315" t="s">
        <v>24</v>
      </c>
      <c r="L28" s="312" t="s">
        <v>24</v>
      </c>
      <c r="M28" s="312" t="s">
        <v>24</v>
      </c>
      <c r="N28" s="405" t="s">
        <v>24</v>
      </c>
      <c r="O28" s="326" t="s">
        <v>24</v>
      </c>
      <c r="P28" s="312" t="s">
        <v>24</v>
      </c>
      <c r="Q28" s="312" t="s">
        <v>24</v>
      </c>
      <c r="R28" s="407" t="s">
        <v>24</v>
      </c>
      <c r="S28" s="5"/>
    </row>
    <row r="29" spans="2:19" ht="18.95" hidden="1" customHeight="1" x14ac:dyDescent="0.25">
      <c r="B29" s="404" t="s">
        <v>15</v>
      </c>
      <c r="C29" s="315" t="s">
        <v>24</v>
      </c>
      <c r="D29" s="312" t="s">
        <v>24</v>
      </c>
      <c r="E29" s="312" t="s">
        <v>24</v>
      </c>
      <c r="F29" s="405">
        <v>65641.899999999994</v>
      </c>
      <c r="G29" s="315" t="s">
        <v>24</v>
      </c>
      <c r="H29" s="312" t="s">
        <v>24</v>
      </c>
      <c r="I29" s="312" t="s">
        <v>24</v>
      </c>
      <c r="J29" s="406">
        <v>61455.9</v>
      </c>
      <c r="K29" s="315" t="s">
        <v>24</v>
      </c>
      <c r="L29" s="312" t="s">
        <v>24</v>
      </c>
      <c r="M29" s="312" t="s">
        <v>24</v>
      </c>
      <c r="N29" s="405">
        <v>30138.5</v>
      </c>
      <c r="O29" s="326"/>
      <c r="P29" s="312"/>
      <c r="Q29" s="312"/>
      <c r="R29" s="407"/>
      <c r="S29" s="5"/>
    </row>
    <row r="30" spans="2:19" ht="16.5" customHeight="1" x14ac:dyDescent="0.25">
      <c r="B30" s="404" t="s">
        <v>16</v>
      </c>
      <c r="C30" s="315">
        <v>1052000</v>
      </c>
      <c r="D30" s="312">
        <v>1074500</v>
      </c>
      <c r="E30" s="312">
        <v>1403900</v>
      </c>
      <c r="F30" s="405">
        <v>1383300</v>
      </c>
      <c r="G30" s="315">
        <v>1268100</v>
      </c>
      <c r="H30" s="312">
        <v>1266800</v>
      </c>
      <c r="I30" s="312">
        <v>1559500</v>
      </c>
      <c r="J30" s="406">
        <v>1535500</v>
      </c>
      <c r="K30" s="315">
        <v>1411500</v>
      </c>
      <c r="L30" s="312">
        <v>1313500</v>
      </c>
      <c r="M30" s="312">
        <v>1628900</v>
      </c>
      <c r="N30" s="405">
        <v>1664000</v>
      </c>
      <c r="O30" s="326">
        <v>1540800</v>
      </c>
      <c r="P30" s="312">
        <v>1507300</v>
      </c>
      <c r="Q30" s="312" t="s">
        <v>24</v>
      </c>
      <c r="R30" s="407" t="s">
        <v>24</v>
      </c>
      <c r="S30" s="5"/>
    </row>
    <row r="31" spans="2:19" ht="17.100000000000001" customHeight="1" x14ac:dyDescent="0.25">
      <c r="B31" s="404" t="s">
        <v>17</v>
      </c>
      <c r="C31" s="315">
        <v>274258.61518886697</v>
      </c>
      <c r="D31" s="312">
        <v>276101.34445294115</v>
      </c>
      <c r="E31" s="312">
        <v>278307.70928748458</v>
      </c>
      <c r="F31" s="405">
        <v>279795.33107070718</v>
      </c>
      <c r="G31" s="315">
        <v>286764.42005948455</v>
      </c>
      <c r="H31" s="312">
        <v>288917.05594910838</v>
      </c>
      <c r="I31" s="312">
        <v>287812.49276524218</v>
      </c>
      <c r="J31" s="406">
        <v>289311.55122616497</v>
      </c>
      <c r="K31" s="315">
        <v>291314.55677102169</v>
      </c>
      <c r="L31" s="312">
        <v>246860.84161077801</v>
      </c>
      <c r="M31" s="312">
        <v>271535.66946473921</v>
      </c>
      <c r="N31" s="405">
        <v>279810.1721534612</v>
      </c>
      <c r="O31" s="326">
        <v>296482.65866567823</v>
      </c>
      <c r="P31" s="312">
        <v>288346.78871781495</v>
      </c>
      <c r="Q31" s="312">
        <v>301120.06429791101</v>
      </c>
      <c r="R31" s="407" t="s">
        <v>24</v>
      </c>
      <c r="S31" s="5"/>
    </row>
    <row r="32" spans="2:19" ht="18.95" hidden="1" customHeight="1" x14ac:dyDescent="0.25">
      <c r="B32" s="404" t="s">
        <v>18</v>
      </c>
      <c r="C32" s="315" t="s">
        <v>24</v>
      </c>
      <c r="D32" s="312" t="s">
        <v>24</v>
      </c>
      <c r="E32" s="312" t="s">
        <v>24</v>
      </c>
      <c r="F32" s="405" t="s">
        <v>24</v>
      </c>
      <c r="G32" s="315" t="s">
        <v>24</v>
      </c>
      <c r="H32" s="312" t="s">
        <v>24</v>
      </c>
      <c r="I32" s="312" t="s">
        <v>24</v>
      </c>
      <c r="J32" s="406"/>
      <c r="K32" s="315"/>
      <c r="L32" s="312"/>
      <c r="M32" s="312"/>
      <c r="N32" s="405"/>
      <c r="O32" s="326"/>
      <c r="P32" s="312"/>
      <c r="Q32" s="312"/>
      <c r="R32" s="407"/>
      <c r="S32" s="5"/>
    </row>
    <row r="33" spans="2:19" ht="17.100000000000001" customHeight="1" thickBot="1" x14ac:dyDescent="0.3">
      <c r="B33" s="409" t="s">
        <v>19</v>
      </c>
      <c r="C33" s="410">
        <v>2894682.5</v>
      </c>
      <c r="D33" s="411">
        <v>5789365</v>
      </c>
      <c r="E33" s="411">
        <v>8684047.5</v>
      </c>
      <c r="F33" s="412">
        <v>11578730</v>
      </c>
      <c r="G33" s="410">
        <v>11829560</v>
      </c>
      <c r="H33" s="411">
        <v>11914237</v>
      </c>
      <c r="I33" s="411">
        <v>12301009</v>
      </c>
      <c r="J33" s="413">
        <v>12606260</v>
      </c>
      <c r="K33" s="410">
        <v>12876231</v>
      </c>
      <c r="L33" s="411">
        <v>13246258</v>
      </c>
      <c r="M33" s="411">
        <v>13767020</v>
      </c>
      <c r="N33" s="412">
        <v>13998610</v>
      </c>
      <c r="O33" s="414">
        <v>14105007</v>
      </c>
      <c r="P33" s="411">
        <v>14409441</v>
      </c>
      <c r="Q33" s="411">
        <v>14674230</v>
      </c>
      <c r="R33" s="415"/>
      <c r="S33" s="5"/>
    </row>
    <row r="34" spans="2:19" ht="3" customHeight="1" thickTop="1" x14ac:dyDescent="0.25">
      <c r="B34" s="39"/>
      <c r="C34" s="40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40"/>
      <c r="P34" s="40"/>
      <c r="Q34" s="40"/>
      <c r="R34" s="40"/>
    </row>
    <row r="35" spans="2:19" s="97" customFormat="1" ht="12.95" customHeight="1" x14ac:dyDescent="0.25">
      <c r="B35" s="229" t="s">
        <v>105</v>
      </c>
      <c r="C35" s="40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40"/>
      <c r="P35" s="40"/>
      <c r="Q35" s="40"/>
      <c r="R35" s="40"/>
    </row>
    <row r="36" spans="2:19" s="97" customFormat="1" ht="12.95" customHeight="1" x14ac:dyDescent="0.25">
      <c r="B36" s="229" t="s">
        <v>114</v>
      </c>
      <c r="C36" s="40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40"/>
      <c r="P36" s="40"/>
      <c r="Q36" s="40"/>
      <c r="R36" s="40"/>
    </row>
    <row r="37" spans="2:19" s="97" customFormat="1" ht="14.1" customHeight="1" x14ac:dyDescent="0.25">
      <c r="B37" s="230" t="s">
        <v>106</v>
      </c>
    </row>
    <row r="38" spans="2:19" ht="0.95" customHeight="1" x14ac:dyDescent="0.25"/>
  </sheetData>
  <mergeCells count="9">
    <mergeCell ref="B8:R8"/>
    <mergeCell ref="B7:R7"/>
    <mergeCell ref="B5:R5"/>
    <mergeCell ref="B2:R2"/>
    <mergeCell ref="K11:N11"/>
    <mergeCell ref="C11:F11"/>
    <mergeCell ref="G11:J11"/>
    <mergeCell ref="O11:R11"/>
    <mergeCell ref="J10:R10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0" orientation="landscape" r:id="rId1"/>
  <headerFooter scaleWithDoc="0">
    <oddHeader>&amp;C&amp;"Times New Roman,Bold"&amp;K7030A0نــــشــــرة الإحصاءات الاقـتــصاديـــة ربع السنوية - الربع الثالث 2021&amp;"-,Regular"&amp;K01+000
&amp;"Times New Roman,Bold"&amp;K04-019-----------------         Economic Statistics Quarterly Bulletin        -----------------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F3B8-EBC7-4146-A7FA-FA7A66AF5640}">
  <sheetPr codeName="Sheet4">
    <tabColor theme="0" tint="-0.249977111117893"/>
    <pageSetUpPr fitToPage="1"/>
  </sheetPr>
  <dimension ref="B1:T33"/>
  <sheetViews>
    <sheetView showGridLines="0" rightToLeft="1" view="pageBreakPreview" zoomScaleNormal="100" zoomScaleSheetLayoutView="100" workbookViewId="0"/>
  </sheetViews>
  <sheetFormatPr defaultRowHeight="15" x14ac:dyDescent="0.25"/>
  <cols>
    <col min="1" max="1" width="0.85546875" customWidth="1"/>
    <col min="2" max="2" width="11.28515625" customWidth="1"/>
    <col min="3" max="3" width="9.7109375" style="7" customWidth="1"/>
    <col min="4" max="18" width="11.7109375" customWidth="1"/>
    <col min="19" max="19" width="11.7109375" hidden="1" customWidth="1"/>
    <col min="20" max="20" width="1.7109375" customWidth="1"/>
  </cols>
  <sheetData>
    <row r="1" spans="2:20" ht="33" customHeight="1" x14ac:dyDescent="0.25">
      <c r="B1" s="689" t="s">
        <v>39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202"/>
    </row>
    <row r="2" spans="2:20" s="1" customFormat="1" ht="9.9499999999999993" customHeight="1" x14ac:dyDescent="0.25">
      <c r="B2" s="2"/>
      <c r="C2" s="6"/>
    </row>
    <row r="3" spans="2:20" s="1" customFormat="1" ht="25.5" x14ac:dyDescent="0.25">
      <c r="B3" s="687" t="s">
        <v>29</v>
      </c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201"/>
    </row>
    <row r="4" spans="2:20" s="1" customFormat="1" ht="24.95" customHeight="1" x14ac:dyDescent="0.25">
      <c r="B4" s="688" t="s">
        <v>113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200"/>
    </row>
    <row r="5" spans="2:20" s="1" customFormat="1" ht="9.9499999999999993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25"/>
      <c r="M5" s="32"/>
      <c r="N5" s="35"/>
    </row>
    <row r="6" spans="2:20" s="1" customFormat="1" ht="15.75" thickBot="1" x14ac:dyDescent="0.3">
      <c r="B6" s="2"/>
      <c r="C6" s="6"/>
      <c r="L6" s="31"/>
      <c r="M6" s="31"/>
      <c r="N6" s="681" t="s">
        <v>47</v>
      </c>
      <c r="O6" s="681"/>
      <c r="P6" s="681"/>
      <c r="Q6" s="681"/>
      <c r="R6" s="681"/>
      <c r="S6" s="681"/>
    </row>
    <row r="7" spans="2:20" s="1" customFormat="1" ht="24.95" customHeight="1" thickTop="1" x14ac:dyDescent="0.25">
      <c r="B7" s="3"/>
      <c r="C7" s="683" t="s">
        <v>27</v>
      </c>
      <c r="D7" s="677">
        <v>2018</v>
      </c>
      <c r="E7" s="678"/>
      <c r="F7" s="678"/>
      <c r="G7" s="679"/>
      <c r="H7" s="677">
        <v>2019</v>
      </c>
      <c r="I7" s="678"/>
      <c r="J7" s="678"/>
      <c r="K7" s="678"/>
      <c r="L7" s="685">
        <v>2020</v>
      </c>
      <c r="M7" s="678"/>
      <c r="N7" s="678"/>
      <c r="O7" s="686"/>
      <c r="P7" s="677">
        <v>2021</v>
      </c>
      <c r="Q7" s="678"/>
      <c r="R7" s="678"/>
      <c r="S7" s="680"/>
      <c r="T7" s="5"/>
    </row>
    <row r="8" spans="2:20" s="1" customFormat="1" ht="30.95" customHeight="1" thickBot="1" x14ac:dyDescent="0.3">
      <c r="B8" s="4"/>
      <c r="C8" s="684"/>
      <c r="D8" s="308" t="s">
        <v>20</v>
      </c>
      <c r="E8" s="309" t="s">
        <v>21</v>
      </c>
      <c r="F8" s="309" t="s">
        <v>22</v>
      </c>
      <c r="G8" s="313" t="s">
        <v>23</v>
      </c>
      <c r="H8" s="308" t="s">
        <v>20</v>
      </c>
      <c r="I8" s="309" t="s">
        <v>21</v>
      </c>
      <c r="J8" s="324" t="s">
        <v>22</v>
      </c>
      <c r="K8" s="325" t="s">
        <v>23</v>
      </c>
      <c r="L8" s="308" t="s">
        <v>20</v>
      </c>
      <c r="M8" s="309" t="s">
        <v>21</v>
      </c>
      <c r="N8" s="309" t="s">
        <v>22</v>
      </c>
      <c r="O8" s="310" t="s">
        <v>23</v>
      </c>
      <c r="P8" s="308" t="s">
        <v>20</v>
      </c>
      <c r="Q8" s="309" t="s">
        <v>21</v>
      </c>
      <c r="R8" s="309" t="s">
        <v>22</v>
      </c>
      <c r="S8" s="311" t="s">
        <v>23</v>
      </c>
      <c r="T8" s="5"/>
    </row>
    <row r="9" spans="2:20" s="1" customFormat="1" ht="17.45" customHeight="1" x14ac:dyDescent="0.25">
      <c r="B9" s="416" t="s">
        <v>0</v>
      </c>
      <c r="C9" s="417">
        <v>2016</v>
      </c>
      <c r="D9" s="315">
        <v>6757.9325586894092</v>
      </c>
      <c r="E9" s="312">
        <v>7311.8849568327805</v>
      </c>
      <c r="F9" s="312">
        <v>7796.7849784882765</v>
      </c>
      <c r="G9" s="406">
        <v>7607.4970332153162</v>
      </c>
      <c r="H9" s="315">
        <v>6893.9028539091496</v>
      </c>
      <c r="I9" s="312">
        <v>7438.7324336173169</v>
      </c>
      <c r="J9" s="312">
        <v>7948.5222468297361</v>
      </c>
      <c r="K9" s="406">
        <v>7769.2981040729692</v>
      </c>
      <c r="L9" s="315">
        <v>6985.9575421421669</v>
      </c>
      <c r="M9" s="312">
        <v>7174.1447851749735</v>
      </c>
      <c r="N9" s="312">
        <v>7776.6907836370228</v>
      </c>
      <c r="O9" s="405">
        <v>7647.4804116180912</v>
      </c>
      <c r="P9" s="315">
        <v>7006</v>
      </c>
      <c r="Q9" s="312">
        <v>7404</v>
      </c>
      <c r="R9" s="312">
        <v>7982.8067147267147</v>
      </c>
      <c r="S9" s="407" t="s">
        <v>24</v>
      </c>
      <c r="T9" s="5"/>
    </row>
    <row r="10" spans="2:20" s="1" customFormat="1" ht="17.45" customHeight="1" x14ac:dyDescent="0.25">
      <c r="B10" s="404" t="s">
        <v>1</v>
      </c>
      <c r="C10" s="418">
        <v>2010</v>
      </c>
      <c r="D10" s="315">
        <v>355709.59450313798</v>
      </c>
      <c r="E10" s="312">
        <v>364965.22927530197</v>
      </c>
      <c r="F10" s="312">
        <v>363773.20452742698</v>
      </c>
      <c r="G10" s="406">
        <v>358014.64263829897</v>
      </c>
      <c r="H10" s="315">
        <v>369557.42730382219</v>
      </c>
      <c r="I10" s="312">
        <v>380521.26966809592</v>
      </c>
      <c r="J10" s="312">
        <v>375977.170228442</v>
      </c>
      <c r="K10" s="406">
        <v>361580.97581649898</v>
      </c>
      <c r="L10" s="315">
        <v>368521</v>
      </c>
      <c r="M10" s="312">
        <v>352398.1277168286</v>
      </c>
      <c r="N10" s="312" t="s">
        <v>24</v>
      </c>
      <c r="O10" s="405" t="s">
        <v>24</v>
      </c>
      <c r="P10" s="315" t="s">
        <v>24</v>
      </c>
      <c r="Q10" s="312" t="s">
        <v>24</v>
      </c>
      <c r="R10" s="312" t="s">
        <v>24</v>
      </c>
      <c r="S10" s="407" t="s">
        <v>24</v>
      </c>
      <c r="T10" s="5"/>
    </row>
    <row r="11" spans="2:20" s="1" customFormat="1" ht="17.45" customHeight="1" x14ac:dyDescent="0.25">
      <c r="B11" s="404" t="s">
        <v>2</v>
      </c>
      <c r="C11" s="418">
        <v>2010</v>
      </c>
      <c r="D11" s="315">
        <v>3063.9084241830078</v>
      </c>
      <c r="E11" s="312">
        <v>3219.8956073143218</v>
      </c>
      <c r="F11" s="312">
        <v>3165.1663443569068</v>
      </c>
      <c r="G11" s="406">
        <v>3218.1934321902841</v>
      </c>
      <c r="H11" s="315">
        <v>3171.4070681852068</v>
      </c>
      <c r="I11" s="312">
        <v>3284.0111715948074</v>
      </c>
      <c r="J11" s="312">
        <v>3255.9181767687846</v>
      </c>
      <c r="K11" s="406">
        <v>3207.9294938204107</v>
      </c>
      <c r="L11" s="315">
        <v>3130.1</v>
      </c>
      <c r="M11" s="312">
        <v>3000</v>
      </c>
      <c r="N11" s="312">
        <v>3133.3</v>
      </c>
      <c r="O11" s="405">
        <v>3085.56</v>
      </c>
      <c r="P11" s="315">
        <v>3063.86</v>
      </c>
      <c r="Q11" s="312">
        <v>3172.34</v>
      </c>
      <c r="R11" s="312">
        <v>3170.64</v>
      </c>
      <c r="S11" s="407" t="s">
        <v>24</v>
      </c>
      <c r="T11" s="5"/>
    </row>
    <row r="12" spans="2:20" s="1" customFormat="1" ht="17.45" customHeight="1" x14ac:dyDescent="0.25">
      <c r="B12" s="404" t="s">
        <v>3</v>
      </c>
      <c r="C12" s="418">
        <v>2015</v>
      </c>
      <c r="D12" s="315">
        <v>23646.238379999999</v>
      </c>
      <c r="E12" s="312">
        <v>23745.060659999999</v>
      </c>
      <c r="F12" s="312">
        <v>23842.920529999999</v>
      </c>
      <c r="G12" s="406">
        <v>23968.50534</v>
      </c>
      <c r="H12" s="315">
        <v>24068.554700000001</v>
      </c>
      <c r="I12" s="312">
        <v>24146.68001</v>
      </c>
      <c r="J12" s="312">
        <v>24210.517070000002</v>
      </c>
      <c r="K12" s="406">
        <v>24216.00575</v>
      </c>
      <c r="L12" s="315">
        <v>23201.717939999999</v>
      </c>
      <c r="M12" s="312">
        <v>19289.126230000002</v>
      </c>
      <c r="N12" s="312">
        <v>22465.967929999999</v>
      </c>
      <c r="O12" s="405">
        <v>22658.296330000001</v>
      </c>
      <c r="P12" s="315">
        <v>22711.372029999999</v>
      </c>
      <c r="Q12" s="312">
        <v>22268.013190000001</v>
      </c>
      <c r="R12" s="312">
        <v>22457.9</v>
      </c>
      <c r="S12" s="407" t="s">
        <v>24</v>
      </c>
      <c r="T12" s="5"/>
    </row>
    <row r="13" spans="2:20" s="1" customFormat="1" ht="17.45" hidden="1" customHeight="1" x14ac:dyDescent="0.25">
      <c r="B13" s="404" t="s">
        <v>4</v>
      </c>
      <c r="C13" s="418" t="s">
        <v>24</v>
      </c>
      <c r="D13" s="315" t="s">
        <v>24</v>
      </c>
      <c r="E13" s="312" t="s">
        <v>24</v>
      </c>
      <c r="F13" s="312" t="s">
        <v>24</v>
      </c>
      <c r="G13" s="406" t="s">
        <v>24</v>
      </c>
      <c r="H13" s="315" t="s">
        <v>24</v>
      </c>
      <c r="I13" s="312" t="s">
        <v>24</v>
      </c>
      <c r="J13" s="312"/>
      <c r="K13" s="406"/>
      <c r="L13" s="315"/>
      <c r="M13" s="312"/>
      <c r="N13" s="312"/>
      <c r="O13" s="405"/>
      <c r="P13" s="315"/>
      <c r="Q13" s="312"/>
      <c r="R13" s="312"/>
      <c r="S13" s="407"/>
      <c r="T13" s="5"/>
    </row>
    <row r="14" spans="2:20" s="1" customFormat="1" ht="17.45" hidden="1" customHeight="1" x14ac:dyDescent="0.25">
      <c r="B14" s="404" t="s">
        <v>5</v>
      </c>
      <c r="C14" s="418" t="s">
        <v>24</v>
      </c>
      <c r="D14" s="315" t="s">
        <v>24</v>
      </c>
      <c r="E14" s="312" t="s">
        <v>24</v>
      </c>
      <c r="F14" s="312" t="s">
        <v>24</v>
      </c>
      <c r="G14" s="406" t="s">
        <v>24</v>
      </c>
      <c r="H14" s="315" t="s">
        <v>24</v>
      </c>
      <c r="I14" s="312" t="s">
        <v>24</v>
      </c>
      <c r="J14" s="312"/>
      <c r="K14" s="406"/>
      <c r="L14" s="315"/>
      <c r="M14" s="312"/>
      <c r="N14" s="312"/>
      <c r="O14" s="405"/>
      <c r="P14" s="315"/>
      <c r="Q14" s="312"/>
      <c r="R14" s="312"/>
      <c r="S14" s="407"/>
      <c r="T14" s="5"/>
    </row>
    <row r="15" spans="2:20" s="1" customFormat="1" ht="17.45" customHeight="1" x14ac:dyDescent="0.25">
      <c r="B15" s="404" t="s">
        <v>6</v>
      </c>
      <c r="C15" s="418">
        <v>2010</v>
      </c>
      <c r="D15" s="315">
        <v>649542.71224179852</v>
      </c>
      <c r="E15" s="312">
        <v>638498.26435014186</v>
      </c>
      <c r="F15" s="312">
        <v>655420.61806286976</v>
      </c>
      <c r="G15" s="406">
        <v>689686.38587205089</v>
      </c>
      <c r="H15" s="315">
        <v>659131.09527474002</v>
      </c>
      <c r="I15" s="312">
        <v>643719.21360482427</v>
      </c>
      <c r="J15" s="312">
        <v>651564.82864448323</v>
      </c>
      <c r="K15" s="406">
        <v>687521.78422015766</v>
      </c>
      <c r="L15" s="315">
        <v>651864.72112308827</v>
      </c>
      <c r="M15" s="312">
        <v>597625.06833607366</v>
      </c>
      <c r="N15" s="312">
        <v>621946.86968317151</v>
      </c>
      <c r="O15" s="405">
        <v>661185.62125077529</v>
      </c>
      <c r="P15" s="315">
        <v>634909.7177772416</v>
      </c>
      <c r="Q15" s="312">
        <v>609047.43831733975</v>
      </c>
      <c r="R15" s="312">
        <v>665228.24182246556</v>
      </c>
      <c r="S15" s="407" t="s">
        <v>24</v>
      </c>
      <c r="T15" s="5"/>
    </row>
    <row r="16" spans="2:20" s="1" customFormat="1" ht="17.45" hidden="1" customHeight="1" x14ac:dyDescent="0.25">
      <c r="B16" s="404" t="s">
        <v>7</v>
      </c>
      <c r="C16" s="418" t="s">
        <v>24</v>
      </c>
      <c r="D16" s="315" t="s">
        <v>24</v>
      </c>
      <c r="E16" s="312" t="s">
        <v>24</v>
      </c>
      <c r="F16" s="312" t="s">
        <v>24</v>
      </c>
      <c r="G16" s="406" t="s">
        <v>24</v>
      </c>
      <c r="H16" s="315" t="s">
        <v>24</v>
      </c>
      <c r="I16" s="312" t="s">
        <v>24</v>
      </c>
      <c r="J16" s="312"/>
      <c r="K16" s="406"/>
      <c r="L16" s="315"/>
      <c r="M16" s="312"/>
      <c r="N16" s="312"/>
      <c r="O16" s="405"/>
      <c r="P16" s="315"/>
      <c r="Q16" s="312"/>
      <c r="R16" s="312"/>
      <c r="S16" s="407"/>
      <c r="T16" s="5"/>
    </row>
    <row r="17" spans="2:20" s="1" customFormat="1" ht="17.45" hidden="1" customHeight="1" x14ac:dyDescent="0.25">
      <c r="B17" s="404" t="s">
        <v>8</v>
      </c>
      <c r="C17" s="418" t="s">
        <v>24</v>
      </c>
      <c r="D17" s="315" t="s">
        <v>24</v>
      </c>
      <c r="E17" s="312" t="s">
        <v>24</v>
      </c>
      <c r="F17" s="312" t="s">
        <v>24</v>
      </c>
      <c r="G17" s="406" t="s">
        <v>24</v>
      </c>
      <c r="H17" s="315" t="s">
        <v>24</v>
      </c>
      <c r="I17" s="312" t="s">
        <v>24</v>
      </c>
      <c r="J17" s="312"/>
      <c r="K17" s="406"/>
      <c r="L17" s="315"/>
      <c r="M17" s="312"/>
      <c r="N17" s="312"/>
      <c r="O17" s="405"/>
      <c r="P17" s="315"/>
      <c r="Q17" s="312"/>
      <c r="R17" s="312"/>
      <c r="S17" s="407"/>
      <c r="T17" s="5"/>
    </row>
    <row r="18" spans="2:20" s="1" customFormat="1" ht="17.45" customHeight="1" x14ac:dyDescent="0.25">
      <c r="B18" s="404" t="s">
        <v>9</v>
      </c>
      <c r="C18" s="418">
        <v>2007</v>
      </c>
      <c r="D18" s="315">
        <v>49564593.100000001</v>
      </c>
      <c r="E18" s="312">
        <v>52125078.600000001</v>
      </c>
      <c r="F18" s="312">
        <v>55118071.799999997</v>
      </c>
      <c r="G18" s="406">
        <v>53725143.700000003</v>
      </c>
      <c r="H18" s="315">
        <v>51875374.5</v>
      </c>
      <c r="I18" s="312">
        <v>55524935.299999997</v>
      </c>
      <c r="J18" s="312">
        <v>58292947.700000003</v>
      </c>
      <c r="K18" s="406">
        <v>57381763.299999997</v>
      </c>
      <c r="L18" s="315">
        <v>48988262.299999997</v>
      </c>
      <c r="M18" s="312">
        <v>47050137.5</v>
      </c>
      <c r="N18" s="312">
        <v>45600111.600000001</v>
      </c>
      <c r="O18" s="405">
        <v>46473754.399999999</v>
      </c>
      <c r="P18" s="315">
        <v>46924893</v>
      </c>
      <c r="Q18" s="312">
        <v>50025169.600000001</v>
      </c>
      <c r="R18" s="312">
        <v>51234601.200000003</v>
      </c>
      <c r="S18" s="407" t="s">
        <v>24</v>
      </c>
      <c r="T18" s="5"/>
    </row>
    <row r="19" spans="2:20" s="1" customFormat="1" ht="17.45" hidden="1" customHeight="1" x14ac:dyDescent="0.25">
      <c r="B19" s="404" t="s">
        <v>10</v>
      </c>
      <c r="C19" s="418" t="s">
        <v>24</v>
      </c>
      <c r="D19" s="315" t="s">
        <v>24</v>
      </c>
      <c r="E19" s="312" t="s">
        <v>24</v>
      </c>
      <c r="F19" s="312" t="s">
        <v>24</v>
      </c>
      <c r="G19" s="406" t="s">
        <v>24</v>
      </c>
      <c r="H19" s="315" t="s">
        <v>24</v>
      </c>
      <c r="I19" s="312" t="s">
        <v>24</v>
      </c>
      <c r="J19" s="312"/>
      <c r="K19" s="406"/>
      <c r="L19" s="315"/>
      <c r="M19" s="312"/>
      <c r="N19" s="312"/>
      <c r="O19" s="405"/>
      <c r="P19" s="315"/>
      <c r="Q19" s="312"/>
      <c r="R19" s="312"/>
      <c r="S19" s="407"/>
      <c r="T19" s="5"/>
    </row>
    <row r="20" spans="2:20" s="1" customFormat="1" ht="17.45" customHeight="1" x14ac:dyDescent="0.25">
      <c r="B20" s="408" t="s">
        <v>71</v>
      </c>
      <c r="C20" s="419">
        <v>2015</v>
      </c>
      <c r="D20" s="315">
        <v>3799.6000000000004</v>
      </c>
      <c r="E20" s="312">
        <v>3788.1000000000004</v>
      </c>
      <c r="F20" s="312">
        <v>3938.8</v>
      </c>
      <c r="G20" s="406">
        <v>4089.7</v>
      </c>
      <c r="H20" s="315">
        <v>3973.4000000000005</v>
      </c>
      <c r="I20" s="312">
        <v>3893.1000000000004</v>
      </c>
      <c r="J20" s="312">
        <v>3930.1000000000004</v>
      </c>
      <c r="K20" s="406">
        <v>4032.4000000000005</v>
      </c>
      <c r="L20" s="315">
        <v>3858.6000000000004</v>
      </c>
      <c r="M20" s="312">
        <v>3131.5</v>
      </c>
      <c r="N20" s="312">
        <v>3504.2</v>
      </c>
      <c r="O20" s="405">
        <v>3543.0999999999995</v>
      </c>
      <c r="P20" s="315">
        <v>3611</v>
      </c>
      <c r="Q20" s="312">
        <v>3736.3999999999996</v>
      </c>
      <c r="R20" s="312">
        <v>3738.8</v>
      </c>
      <c r="S20" s="407">
        <v>3701</v>
      </c>
      <c r="T20" s="5"/>
    </row>
    <row r="21" spans="2:20" s="1" customFormat="1" ht="17.45" customHeight="1" x14ac:dyDescent="0.25">
      <c r="B21" s="404" t="s">
        <v>11</v>
      </c>
      <c r="C21" s="419">
        <v>2018</v>
      </c>
      <c r="D21" s="315">
        <v>163190.32051781137</v>
      </c>
      <c r="E21" s="312">
        <v>164459.50665716711</v>
      </c>
      <c r="F21" s="312">
        <v>170445.9906209482</v>
      </c>
      <c r="G21" s="406">
        <v>169243.41408415374</v>
      </c>
      <c r="H21" s="315">
        <v>165895.8966436224</v>
      </c>
      <c r="I21" s="312">
        <v>165311.56110036807</v>
      </c>
      <c r="J21" s="312">
        <v>171662.3403282917</v>
      </c>
      <c r="K21" s="406">
        <v>169640.03417538118</v>
      </c>
      <c r="L21" s="315">
        <v>165614.9768628912</v>
      </c>
      <c r="M21" s="312">
        <v>155452.71832055014</v>
      </c>
      <c r="N21" s="312">
        <v>163897.513911199</v>
      </c>
      <c r="O21" s="405">
        <v>163062.24027419748</v>
      </c>
      <c r="P21" s="315">
        <v>162151</v>
      </c>
      <c r="Q21" s="312">
        <v>161637</v>
      </c>
      <c r="R21" s="312">
        <v>168126.18582865331</v>
      </c>
      <c r="S21" s="407" t="s">
        <v>24</v>
      </c>
      <c r="T21" s="5"/>
    </row>
    <row r="22" spans="2:20" s="1" customFormat="1" ht="17.45" hidden="1" customHeight="1" x14ac:dyDescent="0.25">
      <c r="B22" s="404" t="s">
        <v>12</v>
      </c>
      <c r="C22" s="419" t="s">
        <v>24</v>
      </c>
      <c r="D22" s="315" t="s">
        <v>24</v>
      </c>
      <c r="E22" s="312" t="s">
        <v>24</v>
      </c>
      <c r="F22" s="312" t="s">
        <v>24</v>
      </c>
      <c r="G22" s="406" t="s">
        <v>24</v>
      </c>
      <c r="H22" s="315" t="s">
        <v>24</v>
      </c>
      <c r="I22" s="312" t="s">
        <v>24</v>
      </c>
      <c r="J22" s="312"/>
      <c r="K22" s="406"/>
      <c r="L22" s="315"/>
      <c r="M22" s="312"/>
      <c r="N22" s="312"/>
      <c r="O22" s="405"/>
      <c r="P22" s="315"/>
      <c r="Q22" s="312"/>
      <c r="R22" s="312"/>
      <c r="S22" s="407"/>
      <c r="T22" s="5"/>
    </row>
    <row r="23" spans="2:20" s="1" customFormat="1" ht="17.45" customHeight="1" x14ac:dyDescent="0.25">
      <c r="B23" s="404" t="s">
        <v>13</v>
      </c>
      <c r="C23" s="419">
        <v>2010</v>
      </c>
      <c r="D23" s="315">
        <v>9830.6272743638292</v>
      </c>
      <c r="E23" s="312">
        <v>9789.434581800353</v>
      </c>
      <c r="F23" s="312">
        <v>9869.8164038358736</v>
      </c>
      <c r="G23" s="406">
        <v>10233.609939919346</v>
      </c>
      <c r="H23" s="315">
        <v>10040.630353324861</v>
      </c>
      <c r="I23" s="312">
        <v>9724.0119132597902</v>
      </c>
      <c r="J23" s="312">
        <v>9593.2727426197689</v>
      </c>
      <c r="K23" s="406">
        <v>10146.315708143347</v>
      </c>
      <c r="L23" s="315">
        <v>9809.3900123167296</v>
      </c>
      <c r="M23" s="312">
        <v>8577.3719973326697</v>
      </c>
      <c r="N23" s="312">
        <v>8607.8773620705906</v>
      </c>
      <c r="O23" s="405">
        <v>9011.3815290272923</v>
      </c>
      <c r="P23" s="315" t="s">
        <v>24</v>
      </c>
      <c r="Q23" s="312" t="s">
        <v>24</v>
      </c>
      <c r="R23" s="312" t="s">
        <v>24</v>
      </c>
      <c r="S23" s="407" t="s">
        <v>24</v>
      </c>
      <c r="T23" s="5"/>
    </row>
    <row r="24" spans="2:20" s="1" customFormat="1" ht="17.45" hidden="1" customHeight="1" x14ac:dyDescent="0.25">
      <c r="B24" s="404" t="s">
        <v>14</v>
      </c>
      <c r="C24" s="419" t="s">
        <v>24</v>
      </c>
      <c r="D24" s="315" t="s">
        <v>24</v>
      </c>
      <c r="E24" s="312" t="s">
        <v>24</v>
      </c>
      <c r="F24" s="312" t="s">
        <v>24</v>
      </c>
      <c r="G24" s="406" t="s">
        <v>24</v>
      </c>
      <c r="H24" s="315" t="s">
        <v>24</v>
      </c>
      <c r="I24" s="312" t="s">
        <v>24</v>
      </c>
      <c r="J24" s="312"/>
      <c r="K24" s="406"/>
      <c r="L24" s="315"/>
      <c r="M24" s="312"/>
      <c r="N24" s="312"/>
      <c r="O24" s="405"/>
      <c r="P24" s="315"/>
      <c r="Q24" s="312"/>
      <c r="R24" s="312"/>
      <c r="S24" s="407"/>
      <c r="T24" s="5"/>
    </row>
    <row r="25" spans="2:20" s="1" customFormat="1" ht="17.45" hidden="1" customHeight="1" x14ac:dyDescent="0.25">
      <c r="B25" s="404" t="s">
        <v>15</v>
      </c>
      <c r="C25" s="419">
        <v>2010</v>
      </c>
      <c r="D25" s="315" t="s">
        <v>24</v>
      </c>
      <c r="E25" s="312" t="s">
        <v>24</v>
      </c>
      <c r="F25" s="312" t="s">
        <v>24</v>
      </c>
      <c r="G25" s="406">
        <v>47117.8</v>
      </c>
      <c r="H25" s="315" t="s">
        <v>24</v>
      </c>
      <c r="I25" s="312" t="s">
        <v>24</v>
      </c>
      <c r="J25" s="312" t="s">
        <v>24</v>
      </c>
      <c r="K25" s="406">
        <v>49741</v>
      </c>
      <c r="L25" s="315" t="s">
        <v>24</v>
      </c>
      <c r="M25" s="312" t="s">
        <v>24</v>
      </c>
      <c r="N25" s="312" t="s">
        <v>24</v>
      </c>
      <c r="O25" s="405">
        <v>35869.300000000003</v>
      </c>
      <c r="P25" s="315"/>
      <c r="Q25" s="312"/>
      <c r="R25" s="312"/>
      <c r="S25" s="407"/>
      <c r="T25" s="5"/>
    </row>
    <row r="26" spans="2:20" s="1" customFormat="1" ht="17.45" customHeight="1" x14ac:dyDescent="0.25">
      <c r="B26" s="404" t="s">
        <v>16</v>
      </c>
      <c r="C26" s="419" t="s">
        <v>43</v>
      </c>
      <c r="D26" s="315">
        <v>923300</v>
      </c>
      <c r="E26" s="312">
        <v>953100</v>
      </c>
      <c r="F26" s="312">
        <v>923900</v>
      </c>
      <c r="G26" s="406">
        <v>951000</v>
      </c>
      <c r="H26" s="315">
        <v>975200</v>
      </c>
      <c r="I26" s="312">
        <v>1007400</v>
      </c>
      <c r="J26" s="312">
        <v>976100</v>
      </c>
      <c r="K26" s="406">
        <v>1004700</v>
      </c>
      <c r="L26" s="315">
        <v>1024400</v>
      </c>
      <c r="M26" s="312">
        <v>990000</v>
      </c>
      <c r="N26" s="312">
        <v>982600</v>
      </c>
      <c r="O26" s="405">
        <v>1024600</v>
      </c>
      <c r="P26" s="315">
        <v>1054600</v>
      </c>
      <c r="Q26" s="312">
        <v>1066300</v>
      </c>
      <c r="R26" s="312" t="s">
        <v>24</v>
      </c>
      <c r="S26" s="407" t="s">
        <v>24</v>
      </c>
      <c r="T26" s="5"/>
    </row>
    <row r="27" spans="2:20" s="1" customFormat="1" ht="17.45" customHeight="1" x14ac:dyDescent="0.25">
      <c r="B27" s="404" t="s">
        <v>17</v>
      </c>
      <c r="C27" s="419">
        <v>2007</v>
      </c>
      <c r="D27" s="315">
        <v>239916.2</v>
      </c>
      <c r="E27" s="312">
        <v>242796.1</v>
      </c>
      <c r="F27" s="312">
        <v>246337.8</v>
      </c>
      <c r="G27" s="406">
        <v>252095.6</v>
      </c>
      <c r="H27" s="315">
        <v>246646.2</v>
      </c>
      <c r="I27" s="312">
        <v>248668.1</v>
      </c>
      <c r="J27" s="312">
        <v>252215</v>
      </c>
      <c r="K27" s="406">
        <v>257967.9</v>
      </c>
      <c r="L27" s="315">
        <v>249490.90946231238</v>
      </c>
      <c r="M27" s="312">
        <v>214788.0166370722</v>
      </c>
      <c r="N27" s="312">
        <v>235557.96797984105</v>
      </c>
      <c r="O27" s="405">
        <v>243591.75131187041</v>
      </c>
      <c r="P27" s="315">
        <v>251866.72819413777</v>
      </c>
      <c r="Q27" s="312">
        <v>247494.84704544613</v>
      </c>
      <c r="R27" s="312">
        <v>253881.65599097969</v>
      </c>
      <c r="S27" s="407" t="s">
        <v>24</v>
      </c>
      <c r="T27" s="5"/>
    </row>
    <row r="28" spans="2:20" s="1" customFormat="1" ht="17.45" hidden="1" customHeight="1" x14ac:dyDescent="0.25">
      <c r="B28" s="404" t="s">
        <v>18</v>
      </c>
      <c r="C28" s="419" t="s">
        <v>24</v>
      </c>
      <c r="D28" s="315" t="s">
        <v>24</v>
      </c>
      <c r="E28" s="312" t="s">
        <v>24</v>
      </c>
      <c r="F28" s="312" t="s">
        <v>24</v>
      </c>
      <c r="G28" s="406" t="s">
        <v>24</v>
      </c>
      <c r="H28" s="315" t="s">
        <v>24</v>
      </c>
      <c r="I28" s="312" t="s">
        <v>24</v>
      </c>
      <c r="J28" s="312"/>
      <c r="K28" s="406"/>
      <c r="L28" s="315"/>
      <c r="M28" s="312"/>
      <c r="N28" s="312"/>
      <c r="O28" s="405"/>
      <c r="P28" s="315"/>
      <c r="Q28" s="312"/>
      <c r="R28" s="312"/>
      <c r="S28" s="407"/>
      <c r="T28" s="5"/>
    </row>
    <row r="29" spans="2:20" s="1" customFormat="1" ht="17.45" customHeight="1" thickBot="1" x14ac:dyDescent="0.3">
      <c r="B29" s="409" t="s">
        <v>19</v>
      </c>
      <c r="C29" s="420">
        <v>2000</v>
      </c>
      <c r="D29" s="410">
        <v>56896</v>
      </c>
      <c r="E29" s="411">
        <v>113792</v>
      </c>
      <c r="F29" s="411">
        <v>170688</v>
      </c>
      <c r="G29" s="413">
        <v>227584</v>
      </c>
      <c r="H29" s="410">
        <v>228300</v>
      </c>
      <c r="I29" s="411">
        <v>229100</v>
      </c>
      <c r="J29" s="411">
        <v>229666</v>
      </c>
      <c r="K29" s="413">
        <v>230770</v>
      </c>
      <c r="L29" s="410">
        <v>218090</v>
      </c>
      <c r="M29" s="411">
        <v>216111</v>
      </c>
      <c r="N29" s="411">
        <v>213335</v>
      </c>
      <c r="O29" s="412">
        <v>211154</v>
      </c>
      <c r="P29" s="410">
        <v>185222</v>
      </c>
      <c r="Q29" s="411">
        <v>170000.5</v>
      </c>
      <c r="R29" s="411">
        <v>155198.25</v>
      </c>
      <c r="S29" s="415"/>
      <c r="T29" s="5"/>
    </row>
    <row r="30" spans="2:20" s="1" customFormat="1" ht="3" customHeight="1" thickTop="1" x14ac:dyDescent="0.25">
      <c r="B30" s="39"/>
      <c r="C30" s="4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2:20" s="97" customFormat="1" ht="14.1" customHeight="1" x14ac:dyDescent="0.25">
      <c r="B31" s="682" t="s">
        <v>105</v>
      </c>
      <c r="C31" s="68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2:20" s="97" customFormat="1" ht="14.1" customHeight="1" x14ac:dyDescent="0.25">
      <c r="B32" s="229" t="s">
        <v>114</v>
      </c>
      <c r="C32" s="23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2:3" s="233" customFormat="1" ht="15" customHeight="1" x14ac:dyDescent="0.25">
      <c r="B33" s="230" t="s">
        <v>107</v>
      </c>
      <c r="C33" s="230"/>
    </row>
  </sheetData>
  <mergeCells count="10">
    <mergeCell ref="P7:S7"/>
    <mergeCell ref="N6:S6"/>
    <mergeCell ref="B3:R3"/>
    <mergeCell ref="B4:R4"/>
    <mergeCell ref="B1:R1"/>
    <mergeCell ref="B31:C31"/>
    <mergeCell ref="C7:C8"/>
    <mergeCell ref="D7:G7"/>
    <mergeCell ref="H7:K7"/>
    <mergeCell ref="L7:O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2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380F-B2E1-4176-B298-7B5CFB5CD2BD}">
  <sheetPr codeName="Sheet6">
    <tabColor theme="0" tint="-0.249977111117893"/>
    <pageSetUpPr fitToPage="1"/>
  </sheetPr>
  <dimension ref="B1:U32"/>
  <sheetViews>
    <sheetView showGridLines="0" rightToLeft="1" view="pageBreakPreview" zoomScaleNormal="100" zoomScaleSheetLayoutView="100" workbookViewId="0"/>
  </sheetViews>
  <sheetFormatPr defaultRowHeight="15" x14ac:dyDescent="0.25"/>
  <cols>
    <col min="1" max="1" width="0.5703125" customWidth="1"/>
    <col min="2" max="2" width="11.7109375" customWidth="1"/>
    <col min="3" max="3" width="10.140625" customWidth="1"/>
    <col min="4" max="18" width="10.42578125" customWidth="1"/>
    <col min="19" max="19" width="11.28515625" hidden="1" customWidth="1"/>
    <col min="20" max="20" width="1.7109375" customWidth="1"/>
  </cols>
  <sheetData>
    <row r="1" spans="2:21" ht="24.95" customHeight="1" x14ac:dyDescent="0.25">
      <c r="B1" s="689" t="s">
        <v>40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</row>
    <row r="2" spans="2:21" s="1" customFormat="1" ht="9" customHeight="1" x14ac:dyDescent="0.25">
      <c r="B2" s="2"/>
      <c r="C2" s="2"/>
    </row>
    <row r="3" spans="2:21" s="1" customFormat="1" ht="25.5" x14ac:dyDescent="0.25">
      <c r="B3" s="687" t="s">
        <v>44</v>
      </c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</row>
    <row r="4" spans="2:21" s="1" customFormat="1" ht="18.95" customHeight="1" x14ac:dyDescent="0.25">
      <c r="B4" s="688" t="s">
        <v>113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</row>
    <row r="5" spans="2:21" s="1" customFormat="1" ht="9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29"/>
      <c r="M5" s="32"/>
      <c r="N5" s="35"/>
      <c r="O5" s="25"/>
      <c r="P5" s="154"/>
      <c r="Q5" s="278"/>
      <c r="R5" s="278"/>
      <c r="S5" s="205"/>
    </row>
    <row r="6" spans="2:21" s="1" customFormat="1" ht="12.95" customHeight="1" thickBot="1" x14ac:dyDescent="0.3">
      <c r="B6" s="2"/>
      <c r="C6" s="2"/>
      <c r="R6" s="208" t="s">
        <v>33</v>
      </c>
    </row>
    <row r="7" spans="2:21" s="1" customFormat="1" ht="24.95" customHeight="1" thickTop="1" x14ac:dyDescent="0.25">
      <c r="B7" s="694"/>
      <c r="C7" s="683" t="s">
        <v>27</v>
      </c>
      <c r="D7" s="677">
        <v>2018</v>
      </c>
      <c r="E7" s="678"/>
      <c r="F7" s="678"/>
      <c r="G7" s="679"/>
      <c r="H7" s="691">
        <v>2019</v>
      </c>
      <c r="I7" s="692"/>
      <c r="J7" s="692"/>
      <c r="K7" s="693"/>
      <c r="L7" s="678">
        <v>2020</v>
      </c>
      <c r="M7" s="678"/>
      <c r="N7" s="678"/>
      <c r="O7" s="678"/>
      <c r="P7" s="677">
        <v>2021</v>
      </c>
      <c r="Q7" s="678"/>
      <c r="R7" s="678"/>
      <c r="S7" s="680"/>
      <c r="T7" s="5"/>
    </row>
    <row r="8" spans="2:21" s="1" customFormat="1" ht="30.95" customHeight="1" thickBot="1" x14ac:dyDescent="0.3">
      <c r="B8" s="695"/>
      <c r="C8" s="684"/>
      <c r="D8" s="308" t="s">
        <v>20</v>
      </c>
      <c r="E8" s="309" t="s">
        <v>21</v>
      </c>
      <c r="F8" s="309" t="s">
        <v>22</v>
      </c>
      <c r="G8" s="313" t="s">
        <v>23</v>
      </c>
      <c r="H8" s="308" t="s">
        <v>20</v>
      </c>
      <c r="I8" s="309" t="s">
        <v>21</v>
      </c>
      <c r="J8" s="309" t="s">
        <v>22</v>
      </c>
      <c r="K8" s="313" t="s">
        <v>23</v>
      </c>
      <c r="L8" s="308" t="s">
        <v>20</v>
      </c>
      <c r="M8" s="309" t="s">
        <v>21</v>
      </c>
      <c r="N8" s="309" t="s">
        <v>22</v>
      </c>
      <c r="O8" s="310" t="s">
        <v>23</v>
      </c>
      <c r="P8" s="314" t="s">
        <v>20</v>
      </c>
      <c r="Q8" s="309" t="s">
        <v>21</v>
      </c>
      <c r="R8" s="309" t="s">
        <v>22</v>
      </c>
      <c r="S8" s="311" t="s">
        <v>23</v>
      </c>
      <c r="T8" s="648"/>
    </row>
    <row r="9" spans="2:21" s="1" customFormat="1" ht="15" customHeight="1" x14ac:dyDescent="0.25">
      <c r="B9" s="408" t="s">
        <v>0</v>
      </c>
      <c r="C9" s="421">
        <v>2018</v>
      </c>
      <c r="D9" s="623">
        <v>98.7</v>
      </c>
      <c r="E9" s="624">
        <v>99.9</v>
      </c>
      <c r="F9" s="624">
        <v>100.6</v>
      </c>
      <c r="G9" s="625">
        <v>100.8</v>
      </c>
      <c r="H9" s="623">
        <v>99.8</v>
      </c>
      <c r="I9" s="624">
        <v>100.7</v>
      </c>
      <c r="J9" s="624">
        <v>101.1</v>
      </c>
      <c r="K9" s="625">
        <v>101.4</v>
      </c>
      <c r="L9" s="623">
        <v>101.7</v>
      </c>
      <c r="M9" s="624">
        <v>100.6</v>
      </c>
      <c r="N9" s="624">
        <v>100.8</v>
      </c>
      <c r="O9" s="626">
        <v>101.3</v>
      </c>
      <c r="P9" s="627">
        <v>101.77861637971938</v>
      </c>
      <c r="Q9" s="624">
        <v>102.2</v>
      </c>
      <c r="R9" s="624">
        <v>102.66410861634961</v>
      </c>
      <c r="S9" s="628">
        <v>103.2</v>
      </c>
      <c r="T9" s="5"/>
      <c r="U9" s="199"/>
    </row>
    <row r="10" spans="2:21" s="1" customFormat="1" ht="15" customHeight="1" x14ac:dyDescent="0.25">
      <c r="B10" s="408" t="s">
        <v>57</v>
      </c>
      <c r="C10" s="419">
        <v>2014</v>
      </c>
      <c r="D10" s="623">
        <v>111.93666666666668</v>
      </c>
      <c r="E10" s="624">
        <v>111.243333333333</v>
      </c>
      <c r="F10" s="624">
        <v>111.14677872197608</v>
      </c>
      <c r="G10" s="625">
        <v>110.24566808181349</v>
      </c>
      <c r="H10" s="623">
        <v>109.23685542385427</v>
      </c>
      <c r="I10" s="624">
        <v>109.44976148191631</v>
      </c>
      <c r="J10" s="624">
        <v>108.9443</v>
      </c>
      <c r="K10" s="625">
        <v>108.35666000000001</v>
      </c>
      <c r="L10" s="623">
        <v>107.63358425678354</v>
      </c>
      <c r="M10" s="624">
        <v>106.98333333333333</v>
      </c>
      <c r="N10" s="624">
        <v>106.36333333333333</v>
      </c>
      <c r="O10" s="626">
        <v>105.94333333333334</v>
      </c>
      <c r="P10" s="627">
        <v>105.85730426379632</v>
      </c>
      <c r="Q10" s="624">
        <v>106.47103664134301</v>
      </c>
      <c r="R10" s="624">
        <v>106.96966968262973</v>
      </c>
      <c r="S10" s="628">
        <v>108.39427492050208</v>
      </c>
      <c r="T10" s="5"/>
    </row>
    <row r="11" spans="2:21" s="1" customFormat="1" ht="15" customHeight="1" x14ac:dyDescent="0.25">
      <c r="B11" s="408" t="s">
        <v>52</v>
      </c>
      <c r="C11" s="419">
        <v>2019</v>
      </c>
      <c r="D11" s="623">
        <v>98.560014936752609</v>
      </c>
      <c r="E11" s="624">
        <v>99.250368095039903</v>
      </c>
      <c r="F11" s="624">
        <v>99.334509152031501</v>
      </c>
      <c r="G11" s="625">
        <v>98.481214536607027</v>
      </c>
      <c r="H11" s="623">
        <v>99.720378059512129</v>
      </c>
      <c r="I11" s="624">
        <v>99.8</v>
      </c>
      <c r="J11" s="624">
        <v>100.0227704715747</v>
      </c>
      <c r="K11" s="625">
        <v>100.06666666666668</v>
      </c>
      <c r="L11" s="623">
        <v>99.166666666666671</v>
      </c>
      <c r="M11" s="624">
        <v>96.591411740745926</v>
      </c>
      <c r="N11" s="624">
        <v>97.433333333333323</v>
      </c>
      <c r="O11" s="626">
        <v>97.129568542615161</v>
      </c>
      <c r="P11" s="627">
        <v>96.6</v>
      </c>
      <c r="Q11" s="624">
        <v>96.6</v>
      </c>
      <c r="R11" s="624">
        <v>97.3</v>
      </c>
      <c r="S11" s="628" t="s">
        <v>24</v>
      </c>
      <c r="T11" s="5"/>
    </row>
    <row r="12" spans="2:21" s="1" customFormat="1" ht="15" customHeight="1" x14ac:dyDescent="0.25">
      <c r="B12" s="408" t="s">
        <v>54</v>
      </c>
      <c r="C12" s="419">
        <v>2015</v>
      </c>
      <c r="D12" s="623">
        <v>114.06666666666668</v>
      </c>
      <c r="E12" s="624">
        <v>116.09999999999998</v>
      </c>
      <c r="F12" s="624">
        <v>117.86666666666667</v>
      </c>
      <c r="G12" s="625">
        <v>120.36666666666667</v>
      </c>
      <c r="H12" s="623">
        <v>122.23333333333333</v>
      </c>
      <c r="I12" s="624">
        <v>124.13333333333333</v>
      </c>
      <c r="J12" s="624">
        <v>125.6</v>
      </c>
      <c r="K12" s="625">
        <v>127.9</v>
      </c>
      <c r="L12" s="623">
        <v>129.46666666666701</v>
      </c>
      <c r="M12" s="624">
        <v>131.69999999999999</v>
      </c>
      <c r="N12" s="624">
        <v>132.53333330000001</v>
      </c>
      <c r="O12" s="626">
        <v>134.36666666666667</v>
      </c>
      <c r="P12" s="627">
        <v>135.76666666666665</v>
      </c>
      <c r="Q12" s="624">
        <v>138.6</v>
      </c>
      <c r="R12" s="624">
        <v>140.80000000000001</v>
      </c>
      <c r="S12" s="628">
        <v>143.03333333333333</v>
      </c>
      <c r="T12" s="649"/>
    </row>
    <row r="13" spans="2:21" s="1" customFormat="1" ht="15" customHeight="1" x14ac:dyDescent="0.25">
      <c r="B13" s="408" t="s">
        <v>49</v>
      </c>
      <c r="C13" s="419">
        <v>2001</v>
      </c>
      <c r="D13" s="623">
        <v>198.32</v>
      </c>
      <c r="E13" s="624">
        <v>203.23</v>
      </c>
      <c r="F13" s="624">
        <v>202.8</v>
      </c>
      <c r="G13" s="625">
        <v>204.66</v>
      </c>
      <c r="H13" s="623">
        <v>203.71299999999999</v>
      </c>
      <c r="I13" s="624">
        <v>205.833</v>
      </c>
      <c r="J13" s="624">
        <v>206.95660000000001</v>
      </c>
      <c r="K13" s="625">
        <v>208.29660000000001</v>
      </c>
      <c r="L13" s="623">
        <v>207.70660000000001</v>
      </c>
      <c r="M13" s="624">
        <v>211.06659999999999</v>
      </c>
      <c r="N13" s="624">
        <v>210.60329999999999</v>
      </c>
      <c r="O13" s="626">
        <v>215.3433</v>
      </c>
      <c r="P13" s="627">
        <v>218.36330000000001</v>
      </c>
      <c r="Q13" s="624">
        <v>224.1266</v>
      </c>
      <c r="R13" s="624">
        <v>228.59</v>
      </c>
      <c r="S13" s="628">
        <v>234.68</v>
      </c>
      <c r="T13" s="649"/>
      <c r="U13" s="199"/>
    </row>
    <row r="14" spans="2:21" s="1" customFormat="1" ht="14.45" hidden="1" customHeight="1" x14ac:dyDescent="0.25">
      <c r="B14" s="408" t="s">
        <v>5</v>
      </c>
      <c r="C14" s="419" t="s">
        <v>24</v>
      </c>
      <c r="D14" s="623" t="s">
        <v>24</v>
      </c>
      <c r="E14" s="624" t="s">
        <v>24</v>
      </c>
      <c r="F14" s="624" t="s">
        <v>24</v>
      </c>
      <c r="G14" s="625" t="s">
        <v>24</v>
      </c>
      <c r="H14" s="623" t="s">
        <v>24</v>
      </c>
      <c r="I14" s="624" t="s">
        <v>24</v>
      </c>
      <c r="J14" s="624" t="s">
        <v>24</v>
      </c>
      <c r="K14" s="625" t="s">
        <v>24</v>
      </c>
      <c r="L14" s="623"/>
      <c r="M14" s="624"/>
      <c r="N14" s="624"/>
      <c r="O14" s="626"/>
      <c r="P14" s="627"/>
      <c r="Q14" s="624"/>
      <c r="R14" s="624"/>
      <c r="S14" s="628"/>
      <c r="T14" s="649"/>
    </row>
    <row r="15" spans="2:21" s="1" customFormat="1" ht="15" customHeight="1" x14ac:dyDescent="0.25">
      <c r="B15" s="408" t="s">
        <v>51</v>
      </c>
      <c r="C15" s="419">
        <v>2018</v>
      </c>
      <c r="D15" s="623">
        <v>100.73618394513301</v>
      </c>
      <c r="E15" s="624">
        <v>100.242033077833</v>
      </c>
      <c r="F15" s="624">
        <v>99.983192147400004</v>
      </c>
      <c r="G15" s="625">
        <v>99.038590829599997</v>
      </c>
      <c r="H15" s="623">
        <v>97.513333333333307</v>
      </c>
      <c r="I15" s="624">
        <v>97.533333333333303</v>
      </c>
      <c r="J15" s="624">
        <v>98.163333333333298</v>
      </c>
      <c r="K15" s="629">
        <v>98.416635193433294</v>
      </c>
      <c r="L15" s="630">
        <v>98.63</v>
      </c>
      <c r="M15" s="631">
        <v>98.47</v>
      </c>
      <c r="N15" s="631">
        <v>104.06333333333301</v>
      </c>
      <c r="O15" s="626">
        <v>103.956666666666</v>
      </c>
      <c r="P15" s="627">
        <v>103.86333333333334</v>
      </c>
      <c r="Q15" s="624">
        <v>104.08</v>
      </c>
      <c r="R15" s="624">
        <v>104.52666666666666</v>
      </c>
      <c r="S15" s="628">
        <v>105.06</v>
      </c>
      <c r="T15" s="649"/>
    </row>
    <row r="16" spans="2:21" s="1" customFormat="1" ht="15" customHeight="1" x14ac:dyDescent="0.25">
      <c r="B16" s="408" t="s">
        <v>7</v>
      </c>
      <c r="C16" s="419">
        <v>2007</v>
      </c>
      <c r="D16" s="623">
        <v>1101.8</v>
      </c>
      <c r="E16" s="624">
        <v>1214.0999999999999</v>
      </c>
      <c r="F16" s="624">
        <v>1361.6</v>
      </c>
      <c r="G16" s="625">
        <v>1437.7329999999999</v>
      </c>
      <c r="H16" s="623">
        <v>1591.1</v>
      </c>
      <c r="I16" s="624">
        <v>1770.2</v>
      </c>
      <c r="J16" s="624">
        <v>2084.3000000000002</v>
      </c>
      <c r="K16" s="625">
        <v>2278.0333000000001</v>
      </c>
      <c r="L16" s="623">
        <v>2746.1666</v>
      </c>
      <c r="M16" s="624">
        <v>3842.9</v>
      </c>
      <c r="N16" s="624">
        <v>5735.6329999999998</v>
      </c>
      <c r="O16" s="626">
        <v>8008.9332999999997</v>
      </c>
      <c r="P16" s="627">
        <v>11715.8333</v>
      </c>
      <c r="Q16" s="624">
        <v>18726.7</v>
      </c>
      <c r="R16" s="624">
        <v>28049</v>
      </c>
      <c r="S16" s="628" t="s">
        <v>24</v>
      </c>
      <c r="T16" s="649"/>
    </row>
    <row r="17" spans="2:21" s="1" customFormat="1" ht="15" hidden="1" customHeight="1" x14ac:dyDescent="0.25">
      <c r="B17" s="408" t="s">
        <v>8</v>
      </c>
      <c r="C17" s="419">
        <v>2010</v>
      </c>
      <c r="D17" s="623">
        <v>791.4</v>
      </c>
      <c r="E17" s="624">
        <v>789</v>
      </c>
      <c r="F17" s="624">
        <v>781.1</v>
      </c>
      <c r="G17" s="625">
        <v>799.1</v>
      </c>
      <c r="H17" s="623">
        <v>84.38</v>
      </c>
      <c r="I17" s="624">
        <v>864.2</v>
      </c>
      <c r="J17" s="624">
        <v>889.5</v>
      </c>
      <c r="K17" s="625">
        <v>988.2</v>
      </c>
      <c r="L17" s="623">
        <v>1215.9000000000001</v>
      </c>
      <c r="M17" s="624">
        <v>1624.5</v>
      </c>
      <c r="N17" s="624" t="s">
        <v>24</v>
      </c>
      <c r="O17" s="626" t="s">
        <v>24</v>
      </c>
      <c r="P17" s="627" t="s">
        <v>24</v>
      </c>
      <c r="Q17" s="624" t="s">
        <v>24</v>
      </c>
      <c r="R17" s="624"/>
      <c r="S17" s="628"/>
      <c r="T17" s="649"/>
    </row>
    <row r="18" spans="2:21" s="1" customFormat="1" ht="15" customHeight="1" x14ac:dyDescent="0.25">
      <c r="B18" s="408" t="s">
        <v>55</v>
      </c>
      <c r="C18" s="419">
        <v>2012</v>
      </c>
      <c r="D18" s="623">
        <v>104</v>
      </c>
      <c r="E18" s="624">
        <v>104.5</v>
      </c>
      <c r="F18" s="624">
        <v>105.3</v>
      </c>
      <c r="G18" s="625">
        <v>105.1</v>
      </c>
      <c r="H18" s="623">
        <v>104.8</v>
      </c>
      <c r="I18" s="624">
        <v>104.1</v>
      </c>
      <c r="J18" s="624">
        <v>104.3</v>
      </c>
      <c r="K18" s="625">
        <v>104.7</v>
      </c>
      <c r="L18" s="623">
        <v>105.5</v>
      </c>
      <c r="M18" s="624">
        <v>104.5</v>
      </c>
      <c r="N18" s="624">
        <v>104.4</v>
      </c>
      <c r="O18" s="626">
        <v>106.6</v>
      </c>
      <c r="P18" s="627">
        <v>109.6</v>
      </c>
      <c r="Q18" s="624">
        <v>110.6</v>
      </c>
      <c r="R18" s="624">
        <v>112.4</v>
      </c>
      <c r="S18" s="628" t="s">
        <v>24</v>
      </c>
      <c r="T18" s="649"/>
    </row>
    <row r="19" spans="2:21" s="1" customFormat="1" ht="15" customHeight="1" x14ac:dyDescent="0.25">
      <c r="B19" s="408" t="s">
        <v>50</v>
      </c>
      <c r="C19" s="419">
        <v>2012</v>
      </c>
      <c r="D19" s="623">
        <v>105.3</v>
      </c>
      <c r="E19" s="624">
        <v>105.7</v>
      </c>
      <c r="F19" s="624">
        <v>106.2</v>
      </c>
      <c r="G19" s="625">
        <v>106.33333333333333</v>
      </c>
      <c r="H19" s="623">
        <v>105.60000000000001</v>
      </c>
      <c r="I19" s="624">
        <v>105.9</v>
      </c>
      <c r="J19" s="624">
        <v>106.46666666666665</v>
      </c>
      <c r="K19" s="625">
        <v>106.13333333333333</v>
      </c>
      <c r="L19" s="623">
        <v>105.66666666666667</v>
      </c>
      <c r="M19" s="624">
        <v>104.96666666666668</v>
      </c>
      <c r="N19" s="624">
        <v>105.06666666666666</v>
      </c>
      <c r="O19" s="626">
        <v>104.56666666666668</v>
      </c>
      <c r="P19" s="627">
        <v>104.5</v>
      </c>
      <c r="Q19" s="624">
        <v>106.5333</v>
      </c>
      <c r="R19" s="624">
        <v>107.4</v>
      </c>
      <c r="S19" s="628">
        <v>108.3</v>
      </c>
      <c r="T19" s="649"/>
    </row>
    <row r="20" spans="2:21" s="1" customFormat="1" ht="15" customHeight="1" x14ac:dyDescent="0.25">
      <c r="B20" s="408" t="s">
        <v>25</v>
      </c>
      <c r="C20" s="419">
        <v>2018</v>
      </c>
      <c r="D20" s="623">
        <v>99.556233247096714</v>
      </c>
      <c r="E20" s="624">
        <v>99.818068838226012</v>
      </c>
      <c r="F20" s="624">
        <v>100.30589836443856</v>
      </c>
      <c r="G20" s="625">
        <v>100.3197995502387</v>
      </c>
      <c r="H20" s="623">
        <v>100.32216735685033</v>
      </c>
      <c r="I20" s="624">
        <v>101.86788942472901</v>
      </c>
      <c r="J20" s="624">
        <v>102.20397715088482</v>
      </c>
      <c r="K20" s="625">
        <v>101.92669941311165</v>
      </c>
      <c r="L20" s="623">
        <v>101.53000000000002</v>
      </c>
      <c r="M20" s="624">
        <v>100.32666666666667</v>
      </c>
      <c r="N20" s="624">
        <v>100.13</v>
      </c>
      <c r="O20" s="626">
        <v>101.34666666666668</v>
      </c>
      <c r="P20" s="627">
        <v>101.09</v>
      </c>
      <c r="Q20" s="624">
        <v>102.23862734986709</v>
      </c>
      <c r="R20" s="624">
        <v>102.31453095281061</v>
      </c>
      <c r="S20" s="628">
        <v>102.68333333333334</v>
      </c>
      <c r="T20" s="649"/>
      <c r="U20" s="398"/>
    </row>
    <row r="21" spans="2:21" s="1" customFormat="1" ht="15" customHeight="1" x14ac:dyDescent="0.25">
      <c r="B21" s="408" t="s">
        <v>61</v>
      </c>
      <c r="C21" s="422">
        <v>2018</v>
      </c>
      <c r="D21" s="623">
        <v>100.5519158674994</v>
      </c>
      <c r="E21" s="624">
        <v>99.920778228489041</v>
      </c>
      <c r="F21" s="624">
        <v>99.919366583514773</v>
      </c>
      <c r="G21" s="625">
        <v>99.607939320496754</v>
      </c>
      <c r="H21" s="623">
        <v>98.847154598350087</v>
      </c>
      <c r="I21" s="624">
        <v>99.088973455592779</v>
      </c>
      <c r="J21" s="624">
        <v>99.589689024052305</v>
      </c>
      <c r="K21" s="625">
        <v>98.908953650781086</v>
      </c>
      <c r="L21" s="623">
        <v>98.073333333333338</v>
      </c>
      <c r="M21" s="624">
        <v>95.966666666666654</v>
      </c>
      <c r="N21" s="624">
        <v>96.11333333333333</v>
      </c>
      <c r="O21" s="626">
        <v>96.043333333333337</v>
      </c>
      <c r="P21" s="627">
        <v>97.103333333333339</v>
      </c>
      <c r="Q21" s="624">
        <v>97.713333333333324</v>
      </c>
      <c r="R21" s="624">
        <v>98.946600000000004</v>
      </c>
      <c r="S21" s="628">
        <v>101.3433</v>
      </c>
      <c r="T21" s="649"/>
    </row>
    <row r="22" spans="2:21" s="1" customFormat="1" ht="14.45" hidden="1" customHeight="1" x14ac:dyDescent="0.25">
      <c r="B22" s="408" t="s">
        <v>12</v>
      </c>
      <c r="C22" s="419" t="s">
        <v>24</v>
      </c>
      <c r="D22" s="623" t="s">
        <v>24</v>
      </c>
      <c r="E22" s="624" t="s">
        <v>24</v>
      </c>
      <c r="F22" s="624" t="s">
        <v>24</v>
      </c>
      <c r="G22" s="625" t="s">
        <v>24</v>
      </c>
      <c r="H22" s="623" t="s">
        <v>24</v>
      </c>
      <c r="I22" s="624" t="s">
        <v>24</v>
      </c>
      <c r="J22" s="624" t="s">
        <v>24</v>
      </c>
      <c r="K22" s="625" t="s">
        <v>24</v>
      </c>
      <c r="L22" s="623"/>
      <c r="M22" s="624"/>
      <c r="N22" s="624"/>
      <c r="O22" s="626"/>
      <c r="P22" s="627"/>
      <c r="Q22" s="624"/>
      <c r="R22" s="624"/>
      <c r="S22" s="628"/>
      <c r="T22" s="649"/>
    </row>
    <row r="23" spans="2:21" s="1" customFormat="1" ht="15" customHeight="1" x14ac:dyDescent="0.25">
      <c r="B23" s="408" t="s">
        <v>13</v>
      </c>
      <c r="C23" s="419">
        <v>2013</v>
      </c>
      <c r="D23" s="623">
        <v>112.7</v>
      </c>
      <c r="E23" s="624">
        <v>112.7</v>
      </c>
      <c r="F23" s="624">
        <v>113.1</v>
      </c>
      <c r="G23" s="625">
        <v>113.3</v>
      </c>
      <c r="H23" s="623">
        <v>113.4</v>
      </c>
      <c r="I23" s="624">
        <v>113.6</v>
      </c>
      <c r="J23" s="624">
        <v>114.7</v>
      </c>
      <c r="K23" s="625">
        <v>115.1</v>
      </c>
      <c r="L23" s="623">
        <v>115.4</v>
      </c>
      <c r="M23" s="624">
        <v>115.7</v>
      </c>
      <c r="N23" s="624">
        <v>117</v>
      </c>
      <c r="O23" s="626">
        <v>118.2</v>
      </c>
      <c r="P23" s="627">
        <v>118.9</v>
      </c>
      <c r="Q23" s="624">
        <v>119.4659</v>
      </c>
      <c r="R23" s="624">
        <v>120.9543</v>
      </c>
      <c r="S23" s="628">
        <v>122.9666</v>
      </c>
      <c r="T23" s="649"/>
    </row>
    <row r="24" spans="2:21" s="1" customFormat="1" ht="15" customHeight="1" x14ac:dyDescent="0.25">
      <c r="B24" s="408" t="s">
        <v>48</v>
      </c>
      <c r="C24" s="419">
        <v>2013</v>
      </c>
      <c r="D24" s="623">
        <v>104.35523512696658</v>
      </c>
      <c r="E24" s="624">
        <v>106.32358221635089</v>
      </c>
      <c r="F24" s="624">
        <v>107.27836278334441</v>
      </c>
      <c r="G24" s="625">
        <v>108.64955684571578</v>
      </c>
      <c r="H24" s="623">
        <v>107.97611556320909</v>
      </c>
      <c r="I24" s="624">
        <v>109.57282312231621</v>
      </c>
      <c r="J24" s="624">
        <v>108.6220421482257</v>
      </c>
      <c r="K24" s="625">
        <v>112.79</v>
      </c>
      <c r="L24" s="623">
        <v>121.99</v>
      </c>
      <c r="M24" s="624">
        <v>179.93</v>
      </c>
      <c r="N24" s="624">
        <v>240.24</v>
      </c>
      <c r="O24" s="626">
        <v>269.31797377631057</v>
      </c>
      <c r="P24" s="627">
        <v>309.53492708872187</v>
      </c>
      <c r="Q24" s="624">
        <v>383.2905297145723</v>
      </c>
      <c r="R24" s="624">
        <v>565.4978096557528</v>
      </c>
      <c r="S24" s="628">
        <v>808.97207224074464</v>
      </c>
      <c r="T24" s="649"/>
    </row>
    <row r="25" spans="2:21" s="1" customFormat="1" ht="15" customHeight="1" x14ac:dyDescent="0.25">
      <c r="B25" s="408" t="s">
        <v>56</v>
      </c>
      <c r="C25" s="419">
        <v>2008</v>
      </c>
      <c r="D25" s="623">
        <v>267.36660000000001</v>
      </c>
      <c r="E25" s="624">
        <v>269.63330000000002</v>
      </c>
      <c r="F25" s="624">
        <v>278.63330000000002</v>
      </c>
      <c r="G25" s="625">
        <v>265.06659999999999</v>
      </c>
      <c r="H25" s="623">
        <v>262.8</v>
      </c>
      <c r="I25" s="624">
        <v>267.86660000000001</v>
      </c>
      <c r="J25" s="624">
        <v>263.16660000000002</v>
      </c>
      <c r="K25" s="625">
        <v>264.60000000000002</v>
      </c>
      <c r="L25" s="623">
        <v>265.06659999999999</v>
      </c>
      <c r="M25" s="624">
        <v>270.2</v>
      </c>
      <c r="N25" s="624">
        <v>268.3</v>
      </c>
      <c r="O25" s="626">
        <v>269.06659999999999</v>
      </c>
      <c r="P25" s="627">
        <v>271.36660000000001</v>
      </c>
      <c r="Q25" s="624">
        <v>273.83330000000001</v>
      </c>
      <c r="R25" s="624">
        <v>277.3</v>
      </c>
      <c r="S25" s="628">
        <v>280.10000000000002</v>
      </c>
      <c r="T25" s="649"/>
    </row>
    <row r="26" spans="2:21" s="1" customFormat="1" ht="15" customHeight="1" x14ac:dyDescent="0.25">
      <c r="B26" s="408" t="s">
        <v>16</v>
      </c>
      <c r="C26" s="423" t="s">
        <v>53</v>
      </c>
      <c r="D26" s="623">
        <v>88.2333</v>
      </c>
      <c r="E26" s="624">
        <v>91.333299999999994</v>
      </c>
      <c r="F26" s="624">
        <v>97.4666</v>
      </c>
      <c r="G26" s="625">
        <v>100.7333</v>
      </c>
      <c r="H26" s="623">
        <v>100</v>
      </c>
      <c r="I26" s="624">
        <v>101.83329999999999</v>
      </c>
      <c r="J26" s="624">
        <v>103.56659999999999</v>
      </c>
      <c r="K26" s="625">
        <v>104.7</v>
      </c>
      <c r="L26" s="623">
        <v>105.4</v>
      </c>
      <c r="M26" s="624">
        <v>107.56659999999999</v>
      </c>
      <c r="N26" s="624">
        <v>107.56659999999999</v>
      </c>
      <c r="O26" s="626">
        <v>110.56659999999999</v>
      </c>
      <c r="P26" s="627">
        <v>110.47</v>
      </c>
      <c r="Q26" s="624">
        <v>112.76666666666667</v>
      </c>
      <c r="R26" s="624">
        <v>114.9</v>
      </c>
      <c r="S26" s="628"/>
      <c r="T26" s="649"/>
    </row>
    <row r="27" spans="2:21" s="1" customFormat="1" ht="15" customHeight="1" x14ac:dyDescent="0.25">
      <c r="B27" s="408" t="s">
        <v>59</v>
      </c>
      <c r="C27" s="419">
        <v>2017</v>
      </c>
      <c r="D27" s="623">
        <v>101.1</v>
      </c>
      <c r="E27" s="624">
        <v>101.75</v>
      </c>
      <c r="F27" s="624">
        <v>101.75</v>
      </c>
      <c r="G27" s="625">
        <v>101.72500000000001</v>
      </c>
      <c r="H27" s="623">
        <v>101.02500000000001</v>
      </c>
      <c r="I27" s="624">
        <v>101.85</v>
      </c>
      <c r="J27" s="624">
        <v>102.07499999999999</v>
      </c>
      <c r="K27" s="625">
        <v>102.25</v>
      </c>
      <c r="L27" s="623">
        <v>102.35</v>
      </c>
      <c r="M27" s="624">
        <v>102.25</v>
      </c>
      <c r="N27" s="624">
        <v>102.44999999999999</v>
      </c>
      <c r="O27" s="626">
        <v>102.9</v>
      </c>
      <c r="P27" s="627">
        <v>102.375</v>
      </c>
      <c r="Q27" s="624">
        <v>103.47499999999999</v>
      </c>
      <c r="R27" s="624">
        <v>103.875</v>
      </c>
      <c r="S27" s="628">
        <v>105.15</v>
      </c>
      <c r="T27" s="649"/>
    </row>
    <row r="28" spans="2:21" s="1" customFormat="1" ht="15" customHeight="1" x14ac:dyDescent="0.25">
      <c r="B28" s="424" t="s">
        <v>58</v>
      </c>
      <c r="C28" s="425">
        <v>2014</v>
      </c>
      <c r="D28" s="632">
        <v>106.7</v>
      </c>
      <c r="E28" s="633">
        <v>107.46666666666668</v>
      </c>
      <c r="F28" s="633">
        <v>108.59999999999998</v>
      </c>
      <c r="G28" s="634">
        <v>109.10000000000001</v>
      </c>
      <c r="H28" s="632">
        <v>109.06666666666666</v>
      </c>
      <c r="I28" s="633">
        <v>109.36666666666666</v>
      </c>
      <c r="J28" s="633">
        <v>111.11660000000001</v>
      </c>
      <c r="K28" s="634">
        <v>112.2666</v>
      </c>
      <c r="L28" s="632">
        <v>112.4</v>
      </c>
      <c r="M28" s="633">
        <v>112.73</v>
      </c>
      <c r="N28" s="633">
        <v>113.03</v>
      </c>
      <c r="O28" s="635">
        <v>114.1666</v>
      </c>
      <c r="P28" s="636">
        <v>115.06659999999999</v>
      </c>
      <c r="Q28" s="633">
        <v>115.7333</v>
      </c>
      <c r="R28" s="633">
        <v>117.8</v>
      </c>
      <c r="S28" s="637" t="s">
        <v>24</v>
      </c>
      <c r="T28" s="650"/>
    </row>
    <row r="29" spans="2:21" s="1" customFormat="1" ht="15" customHeight="1" thickBot="1" x14ac:dyDescent="0.3">
      <c r="B29" s="426" t="s">
        <v>19</v>
      </c>
      <c r="C29" s="427" t="s">
        <v>24</v>
      </c>
      <c r="D29" s="638">
        <v>273.9015</v>
      </c>
      <c r="E29" s="639">
        <v>547.803</v>
      </c>
      <c r="F29" s="639">
        <v>821.70450000000005</v>
      </c>
      <c r="G29" s="640">
        <v>1095.606</v>
      </c>
      <c r="H29" s="641">
        <v>1105.29</v>
      </c>
      <c r="I29" s="642">
        <v>1145.546</v>
      </c>
      <c r="J29" s="642">
        <v>1171.009</v>
      </c>
      <c r="K29" s="643">
        <v>1227.1500000000001</v>
      </c>
      <c r="L29" s="644">
        <v>1280.0119999999999</v>
      </c>
      <c r="M29" s="642">
        <v>1365.789</v>
      </c>
      <c r="N29" s="642">
        <v>1450</v>
      </c>
      <c r="O29" s="645">
        <v>1510.5640000000001</v>
      </c>
      <c r="P29" s="646">
        <v>1536.934</v>
      </c>
      <c r="Q29" s="642">
        <v>1574.37</v>
      </c>
      <c r="R29" s="642">
        <v>1594.5284999999999</v>
      </c>
      <c r="S29" s="647"/>
      <c r="T29" s="5"/>
    </row>
    <row r="30" spans="2:21" s="1" customFormat="1" ht="3" customHeight="1" thickTop="1" x14ac:dyDescent="0.25">
      <c r="B30" s="39"/>
      <c r="C30" s="41"/>
      <c r="D30" s="46"/>
      <c r="E30" s="46"/>
      <c r="F30" s="46"/>
      <c r="G30" s="46"/>
      <c r="H30" s="46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2:21" s="1" customFormat="1" ht="14.1" customHeight="1" x14ac:dyDescent="0.25">
      <c r="B31" s="682" t="s">
        <v>105</v>
      </c>
      <c r="C31" s="682"/>
      <c r="D31" s="235"/>
      <c r="E31" s="235"/>
      <c r="F31" s="235"/>
      <c r="G31" s="235"/>
      <c r="H31" s="235"/>
      <c r="I31" s="236"/>
      <c r="J31" s="236"/>
      <c r="K31" s="236"/>
      <c r="L31" s="236"/>
      <c r="M31" s="236"/>
      <c r="N31" s="236"/>
      <c r="O31" s="236"/>
      <c r="P31" s="27"/>
      <c r="Q31" s="27"/>
      <c r="R31" s="27"/>
      <c r="S31" s="27"/>
    </row>
    <row r="32" spans="2:21" s="1" customFormat="1" ht="14.1" customHeight="1" x14ac:dyDescent="0.25">
      <c r="B32" s="690" t="s">
        <v>107</v>
      </c>
      <c r="C32" s="690"/>
      <c r="D32" s="690"/>
      <c r="E32" s="690"/>
      <c r="F32" s="690"/>
      <c r="G32" s="690"/>
      <c r="H32" s="690"/>
      <c r="I32" s="690"/>
      <c r="J32" s="690"/>
      <c r="K32" s="690"/>
      <c r="L32" s="690"/>
      <c r="M32" s="690"/>
      <c r="N32" s="690"/>
      <c r="O32" s="690"/>
      <c r="P32" s="152"/>
      <c r="Q32" s="203"/>
      <c r="R32" s="203"/>
      <c r="S32" s="203"/>
    </row>
  </sheetData>
  <mergeCells count="11">
    <mergeCell ref="P7:S7"/>
    <mergeCell ref="B4:S4"/>
    <mergeCell ref="B3:S3"/>
    <mergeCell ref="B1:S1"/>
    <mergeCell ref="B32:O32"/>
    <mergeCell ref="B31:C31"/>
    <mergeCell ref="C7:C8"/>
    <mergeCell ref="D7:G7"/>
    <mergeCell ref="H7:K7"/>
    <mergeCell ref="L7:O7"/>
    <mergeCell ref="B7:B8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9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F243-04ED-41F4-B987-3C6927832C5C}">
  <sheetPr codeName="Sheet7">
    <tabColor theme="0" tint="-0.249977111117893"/>
    <pageSetUpPr fitToPage="1"/>
  </sheetPr>
  <dimension ref="B1:T32"/>
  <sheetViews>
    <sheetView showGridLines="0" rightToLeft="1" view="pageBreakPreview" zoomScaleNormal="100" zoomScaleSheetLayoutView="100" workbookViewId="0"/>
  </sheetViews>
  <sheetFormatPr defaultRowHeight="15" x14ac:dyDescent="0.25"/>
  <cols>
    <col min="1" max="1" width="0.85546875" style="8" customWidth="1"/>
    <col min="2" max="2" width="11.7109375" style="8" customWidth="1"/>
    <col min="3" max="3" width="10.28515625" style="8" customWidth="1"/>
    <col min="4" max="9" width="10.7109375" style="8" customWidth="1"/>
    <col min="10" max="11" width="11.7109375" style="8" customWidth="1"/>
    <col min="12" max="14" width="10.7109375" style="8" customWidth="1"/>
    <col min="15" max="15" width="11.42578125" style="8" customWidth="1"/>
    <col min="16" max="18" width="11.42578125" style="143" customWidth="1"/>
    <col min="19" max="19" width="11.42578125" style="143" hidden="1" customWidth="1"/>
    <col min="20" max="20" width="1.7109375" style="8" customWidth="1"/>
    <col min="21" max="16384" width="9.140625" style="8"/>
  </cols>
  <sheetData>
    <row r="1" spans="2:20" ht="39.950000000000003" customHeight="1" x14ac:dyDescent="0.25">
      <c r="B1" s="689" t="s">
        <v>41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202"/>
    </row>
    <row r="2" spans="2:20" s="1" customFormat="1" ht="20.100000000000001" customHeight="1" x14ac:dyDescent="0.25">
      <c r="B2" s="2"/>
      <c r="C2" s="2"/>
    </row>
    <row r="3" spans="2:20" s="1" customFormat="1" ht="25.5" x14ac:dyDescent="0.25">
      <c r="B3" s="687" t="s">
        <v>45</v>
      </c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201"/>
    </row>
    <row r="4" spans="2:20" s="1" customFormat="1" ht="27" customHeight="1" x14ac:dyDescent="0.25">
      <c r="B4" s="688" t="s">
        <v>113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200"/>
    </row>
    <row r="5" spans="2:20" s="1" customFormat="1" ht="20.100000000000001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25"/>
      <c r="M5" s="32"/>
      <c r="N5" s="35"/>
    </row>
    <row r="6" spans="2:20" s="1" customFormat="1" ht="15.75" thickBot="1" x14ac:dyDescent="0.3">
      <c r="B6" s="2"/>
      <c r="C6" s="2"/>
      <c r="R6" s="208" t="s">
        <v>33</v>
      </c>
    </row>
    <row r="7" spans="2:20" s="1" customFormat="1" ht="24.95" customHeight="1" thickTop="1" x14ac:dyDescent="0.25">
      <c r="B7" s="3"/>
      <c r="C7" s="683" t="s">
        <v>27</v>
      </c>
      <c r="D7" s="677">
        <v>2018</v>
      </c>
      <c r="E7" s="678"/>
      <c r="F7" s="678"/>
      <c r="G7" s="679"/>
      <c r="H7" s="677">
        <v>2019</v>
      </c>
      <c r="I7" s="678"/>
      <c r="J7" s="678"/>
      <c r="K7" s="678"/>
      <c r="L7" s="677">
        <v>2020</v>
      </c>
      <c r="M7" s="678"/>
      <c r="N7" s="678"/>
      <c r="O7" s="678"/>
      <c r="P7" s="677">
        <v>2021</v>
      </c>
      <c r="Q7" s="678"/>
      <c r="R7" s="678"/>
      <c r="S7" s="680"/>
      <c r="T7" s="5"/>
    </row>
    <row r="8" spans="2:20" s="1" customFormat="1" ht="35.1" customHeight="1" thickBot="1" x14ac:dyDescent="0.3">
      <c r="B8" s="4"/>
      <c r="C8" s="684"/>
      <c r="D8" s="327" t="s">
        <v>20</v>
      </c>
      <c r="E8" s="328" t="s">
        <v>21</v>
      </c>
      <c r="F8" s="328" t="s">
        <v>22</v>
      </c>
      <c r="G8" s="330" t="s">
        <v>23</v>
      </c>
      <c r="H8" s="327" t="s">
        <v>20</v>
      </c>
      <c r="I8" s="328" t="s">
        <v>21</v>
      </c>
      <c r="J8" s="328" t="s">
        <v>22</v>
      </c>
      <c r="K8" s="330" t="s">
        <v>23</v>
      </c>
      <c r="L8" s="327" t="s">
        <v>20</v>
      </c>
      <c r="M8" s="328" t="s">
        <v>21</v>
      </c>
      <c r="N8" s="328" t="s">
        <v>22</v>
      </c>
      <c r="O8" s="332" t="s">
        <v>23</v>
      </c>
      <c r="P8" s="327" t="s">
        <v>20</v>
      </c>
      <c r="Q8" s="328" t="s">
        <v>21</v>
      </c>
      <c r="R8" s="328" t="s">
        <v>22</v>
      </c>
      <c r="S8" s="329" t="s">
        <v>23</v>
      </c>
      <c r="T8" s="5"/>
    </row>
    <row r="9" spans="2:20" s="1" customFormat="1" ht="24.95" customHeight="1" x14ac:dyDescent="0.25">
      <c r="B9" s="399" t="s">
        <v>0</v>
      </c>
      <c r="C9" s="430">
        <v>2010</v>
      </c>
      <c r="D9" s="431">
        <v>118.48866666666667</v>
      </c>
      <c r="E9" s="432">
        <v>120.28266666666667</v>
      </c>
      <c r="F9" s="432">
        <v>122.565</v>
      </c>
      <c r="G9" s="433">
        <v>123.72266666666667</v>
      </c>
      <c r="H9" s="434">
        <v>118.97699999999999</v>
      </c>
      <c r="I9" s="432">
        <v>121.82299999999999</v>
      </c>
      <c r="J9" s="435">
        <v>119.12966666666667</v>
      </c>
      <c r="K9" s="436">
        <v>118.00700000000001</v>
      </c>
      <c r="L9" s="434">
        <v>117.827</v>
      </c>
      <c r="M9" s="437">
        <v>104.35166666666667</v>
      </c>
      <c r="N9" s="437">
        <v>109.40133333333334</v>
      </c>
      <c r="O9" s="438">
        <v>110.43333333333334</v>
      </c>
      <c r="P9" s="651">
        <v>117.84728114996973</v>
      </c>
      <c r="Q9" s="439">
        <v>122.62820888728054</v>
      </c>
      <c r="R9" s="439">
        <v>126.16591405201922</v>
      </c>
      <c r="S9" s="440" t="s">
        <v>24</v>
      </c>
      <c r="T9" s="5"/>
    </row>
    <row r="10" spans="2:20" s="1" customFormat="1" ht="24.95" customHeight="1" x14ac:dyDescent="0.25">
      <c r="B10" s="404" t="s">
        <v>1</v>
      </c>
      <c r="C10" s="418">
        <v>2014</v>
      </c>
      <c r="D10" s="441">
        <v>92.49</v>
      </c>
      <c r="E10" s="442">
        <v>95.42</v>
      </c>
      <c r="F10" s="442">
        <v>97.72</v>
      </c>
      <c r="G10" s="443">
        <v>94.31</v>
      </c>
      <c r="H10" s="441">
        <v>92.45</v>
      </c>
      <c r="I10" s="442">
        <v>91.29</v>
      </c>
      <c r="J10" s="442">
        <v>89.75</v>
      </c>
      <c r="K10" s="443">
        <v>89.75</v>
      </c>
      <c r="L10" s="441">
        <v>88.739685071526921</v>
      </c>
      <c r="M10" s="442">
        <v>82.307413014404602</v>
      </c>
      <c r="N10" s="442">
        <v>84.431676460400141</v>
      </c>
      <c r="O10" s="444">
        <v>86.984825229631682</v>
      </c>
      <c r="P10" s="652">
        <v>92.940108825762039</v>
      </c>
      <c r="Q10" s="445" t="s">
        <v>24</v>
      </c>
      <c r="R10" s="445" t="s">
        <v>24</v>
      </c>
      <c r="S10" s="446" t="s">
        <v>24</v>
      </c>
      <c r="T10" s="5"/>
    </row>
    <row r="11" spans="2:20" s="1" customFormat="1" ht="18.95" hidden="1" customHeight="1" x14ac:dyDescent="0.25">
      <c r="B11" s="404" t="s">
        <v>2</v>
      </c>
      <c r="C11" s="418" t="s">
        <v>24</v>
      </c>
      <c r="D11" s="441" t="s">
        <v>24</v>
      </c>
      <c r="E11" s="442" t="s">
        <v>24</v>
      </c>
      <c r="F11" s="442" t="s">
        <v>24</v>
      </c>
      <c r="G11" s="443" t="s">
        <v>24</v>
      </c>
      <c r="H11" s="441" t="s">
        <v>24</v>
      </c>
      <c r="I11" s="442" t="s">
        <v>24</v>
      </c>
      <c r="J11" s="442"/>
      <c r="K11" s="443"/>
      <c r="L11" s="441"/>
      <c r="M11" s="442"/>
      <c r="N11" s="442"/>
      <c r="O11" s="444"/>
      <c r="P11" s="652"/>
      <c r="Q11" s="445"/>
      <c r="R11" s="445"/>
      <c r="S11" s="446"/>
      <c r="T11" s="5"/>
    </row>
    <row r="12" spans="2:20" s="1" customFormat="1" ht="18.95" hidden="1" customHeight="1" x14ac:dyDescent="0.25">
      <c r="B12" s="404" t="s">
        <v>3</v>
      </c>
      <c r="C12" s="418" t="s">
        <v>24</v>
      </c>
      <c r="D12" s="441" t="s">
        <v>24</v>
      </c>
      <c r="E12" s="442" t="s">
        <v>24</v>
      </c>
      <c r="F12" s="442" t="s">
        <v>24</v>
      </c>
      <c r="G12" s="443" t="s">
        <v>24</v>
      </c>
      <c r="H12" s="441" t="s">
        <v>24</v>
      </c>
      <c r="I12" s="442" t="s">
        <v>24</v>
      </c>
      <c r="J12" s="442"/>
      <c r="K12" s="443"/>
      <c r="L12" s="441"/>
      <c r="M12" s="442"/>
      <c r="N12" s="442"/>
      <c r="O12" s="444"/>
      <c r="P12" s="652"/>
      <c r="Q12" s="445"/>
      <c r="R12" s="445"/>
      <c r="S12" s="446"/>
      <c r="T12" s="5"/>
    </row>
    <row r="13" spans="2:20" s="1" customFormat="1" ht="18.95" hidden="1" customHeight="1" x14ac:dyDescent="0.25">
      <c r="B13" s="404" t="s">
        <v>4</v>
      </c>
      <c r="C13" s="418" t="s">
        <v>24</v>
      </c>
      <c r="D13" s="447" t="s">
        <v>24</v>
      </c>
      <c r="E13" s="448" t="s">
        <v>24</v>
      </c>
      <c r="F13" s="448" t="s">
        <v>24</v>
      </c>
      <c r="G13" s="449" t="s">
        <v>24</v>
      </c>
      <c r="H13" s="447" t="s">
        <v>24</v>
      </c>
      <c r="I13" s="448" t="s">
        <v>24</v>
      </c>
      <c r="J13" s="448"/>
      <c r="K13" s="449"/>
      <c r="L13" s="447"/>
      <c r="M13" s="448"/>
      <c r="N13" s="448"/>
      <c r="O13" s="444"/>
      <c r="P13" s="652"/>
      <c r="Q13" s="445"/>
      <c r="R13" s="445"/>
      <c r="S13" s="450"/>
      <c r="T13" s="5"/>
    </row>
    <row r="14" spans="2:20" s="1" customFormat="1" ht="18.95" hidden="1" customHeight="1" x14ac:dyDescent="0.25">
      <c r="B14" s="404" t="s">
        <v>5</v>
      </c>
      <c r="C14" s="418" t="s">
        <v>24</v>
      </c>
      <c r="D14" s="441" t="s">
        <v>24</v>
      </c>
      <c r="E14" s="442" t="s">
        <v>24</v>
      </c>
      <c r="F14" s="442" t="s">
        <v>24</v>
      </c>
      <c r="G14" s="443" t="s">
        <v>24</v>
      </c>
      <c r="H14" s="441" t="s">
        <v>24</v>
      </c>
      <c r="I14" s="442" t="s">
        <v>24</v>
      </c>
      <c r="J14" s="442"/>
      <c r="K14" s="443"/>
      <c r="L14" s="441"/>
      <c r="M14" s="442"/>
      <c r="N14" s="442"/>
      <c r="O14" s="444"/>
      <c r="P14" s="652"/>
      <c r="Q14" s="445"/>
      <c r="R14" s="445"/>
      <c r="S14" s="446"/>
      <c r="T14" s="5"/>
    </row>
    <row r="15" spans="2:20" s="1" customFormat="1" ht="18.95" hidden="1" customHeight="1" x14ac:dyDescent="0.25">
      <c r="B15" s="404" t="s">
        <v>6</v>
      </c>
      <c r="C15" s="418" t="s">
        <v>24</v>
      </c>
      <c r="D15" s="451" t="s">
        <v>24</v>
      </c>
      <c r="E15" s="452" t="s">
        <v>24</v>
      </c>
      <c r="F15" s="452" t="s">
        <v>24</v>
      </c>
      <c r="G15" s="453" t="s">
        <v>24</v>
      </c>
      <c r="H15" s="451" t="s">
        <v>24</v>
      </c>
      <c r="I15" s="452" t="s">
        <v>24</v>
      </c>
      <c r="J15" s="452"/>
      <c r="K15" s="453"/>
      <c r="L15" s="451"/>
      <c r="M15" s="452"/>
      <c r="N15" s="452"/>
      <c r="O15" s="444"/>
      <c r="P15" s="652"/>
      <c r="Q15" s="445"/>
      <c r="R15" s="445"/>
      <c r="S15" s="454"/>
      <c r="T15" s="5"/>
    </row>
    <row r="16" spans="2:20" s="1" customFormat="1" ht="18.95" hidden="1" customHeight="1" x14ac:dyDescent="0.25">
      <c r="B16" s="404" t="s">
        <v>7</v>
      </c>
      <c r="C16" s="418" t="s">
        <v>24</v>
      </c>
      <c r="D16" s="441" t="s">
        <v>24</v>
      </c>
      <c r="E16" s="442" t="s">
        <v>24</v>
      </c>
      <c r="F16" s="442" t="s">
        <v>24</v>
      </c>
      <c r="G16" s="443" t="s">
        <v>24</v>
      </c>
      <c r="H16" s="441" t="s">
        <v>24</v>
      </c>
      <c r="I16" s="442" t="s">
        <v>24</v>
      </c>
      <c r="J16" s="442"/>
      <c r="K16" s="443"/>
      <c r="L16" s="441"/>
      <c r="M16" s="442"/>
      <c r="N16" s="442"/>
      <c r="O16" s="444"/>
      <c r="P16" s="652"/>
      <c r="Q16" s="445"/>
      <c r="R16" s="445"/>
      <c r="S16" s="446"/>
      <c r="T16" s="5"/>
    </row>
    <row r="17" spans="2:20" s="1" customFormat="1" ht="18.95" hidden="1" customHeight="1" x14ac:dyDescent="0.25">
      <c r="B17" s="404" t="s">
        <v>8</v>
      </c>
      <c r="C17" s="418" t="s">
        <v>24</v>
      </c>
      <c r="D17" s="441" t="s">
        <v>24</v>
      </c>
      <c r="E17" s="442" t="s">
        <v>24</v>
      </c>
      <c r="F17" s="442" t="s">
        <v>24</v>
      </c>
      <c r="G17" s="443" t="s">
        <v>24</v>
      </c>
      <c r="H17" s="441" t="s">
        <v>24</v>
      </c>
      <c r="I17" s="442" t="s">
        <v>24</v>
      </c>
      <c r="J17" s="442"/>
      <c r="K17" s="443"/>
      <c r="L17" s="441"/>
      <c r="M17" s="442"/>
      <c r="N17" s="442"/>
      <c r="O17" s="444"/>
      <c r="P17" s="652"/>
      <c r="Q17" s="445"/>
      <c r="R17" s="445"/>
      <c r="S17" s="446"/>
      <c r="T17" s="5"/>
    </row>
    <row r="18" spans="2:20" s="1" customFormat="1" ht="18.95" hidden="1" customHeight="1" x14ac:dyDescent="0.25">
      <c r="B18" s="404" t="s">
        <v>9</v>
      </c>
      <c r="C18" s="418" t="s">
        <v>24</v>
      </c>
      <c r="D18" s="441" t="s">
        <v>24</v>
      </c>
      <c r="E18" s="442" t="s">
        <v>24</v>
      </c>
      <c r="F18" s="442" t="s">
        <v>24</v>
      </c>
      <c r="G18" s="443" t="s">
        <v>24</v>
      </c>
      <c r="H18" s="441" t="s">
        <v>24</v>
      </c>
      <c r="I18" s="442" t="s">
        <v>24</v>
      </c>
      <c r="J18" s="442"/>
      <c r="K18" s="443"/>
      <c r="L18" s="441"/>
      <c r="M18" s="442"/>
      <c r="N18" s="442"/>
      <c r="O18" s="444"/>
      <c r="P18" s="652"/>
      <c r="Q18" s="445"/>
      <c r="R18" s="445"/>
      <c r="S18" s="446"/>
      <c r="T18" s="5"/>
    </row>
    <row r="19" spans="2:20" s="1" customFormat="1" ht="24.95" customHeight="1" x14ac:dyDescent="0.25">
      <c r="B19" s="404" t="s">
        <v>10</v>
      </c>
      <c r="C19" s="418">
        <v>2007</v>
      </c>
      <c r="D19" s="451">
        <v>117.9</v>
      </c>
      <c r="E19" s="452">
        <v>125.2</v>
      </c>
      <c r="F19" s="452">
        <v>132.69999999999999</v>
      </c>
      <c r="G19" s="453">
        <v>135.80000000000001</v>
      </c>
      <c r="H19" s="451">
        <v>126.8</v>
      </c>
      <c r="I19" s="442">
        <v>123</v>
      </c>
      <c r="J19" s="442">
        <v>125.6</v>
      </c>
      <c r="K19" s="443">
        <v>119.1</v>
      </c>
      <c r="L19" s="451">
        <v>119.1</v>
      </c>
      <c r="M19" s="452">
        <v>101.6</v>
      </c>
      <c r="N19" s="452">
        <v>113.9</v>
      </c>
      <c r="O19" s="444">
        <v>91.9</v>
      </c>
      <c r="P19" s="652">
        <v>102.8</v>
      </c>
      <c r="Q19" s="445">
        <v>118.8</v>
      </c>
      <c r="R19" s="445">
        <v>131.4</v>
      </c>
      <c r="S19" s="446" t="s">
        <v>24</v>
      </c>
      <c r="T19" s="5"/>
    </row>
    <row r="20" spans="2:20" s="1" customFormat="1" ht="24.95" customHeight="1" x14ac:dyDescent="0.25">
      <c r="B20" s="408" t="s">
        <v>25</v>
      </c>
      <c r="C20" s="418">
        <v>2018</v>
      </c>
      <c r="D20" s="441">
        <v>98.48</v>
      </c>
      <c r="E20" s="442">
        <v>100.64</v>
      </c>
      <c r="F20" s="442">
        <v>101.9</v>
      </c>
      <c r="G20" s="443">
        <v>98.98</v>
      </c>
      <c r="H20" s="441">
        <v>100.4840764900817</v>
      </c>
      <c r="I20" s="442">
        <v>99.554546210419559</v>
      </c>
      <c r="J20" s="442">
        <v>98.702178650707879</v>
      </c>
      <c r="K20" s="443">
        <v>98.957854090343304</v>
      </c>
      <c r="L20" s="441">
        <v>96.851212320458487</v>
      </c>
      <c r="M20" s="442">
        <v>94.06</v>
      </c>
      <c r="N20" s="442">
        <v>93.59333333333332</v>
      </c>
      <c r="O20" s="444">
        <v>95.243333333333339</v>
      </c>
      <c r="P20" s="652">
        <v>93.835490849729354</v>
      </c>
      <c r="Q20" s="445">
        <v>97.375843118804255</v>
      </c>
      <c r="R20" s="445">
        <v>99.51405988194692</v>
      </c>
      <c r="S20" s="446"/>
      <c r="T20" s="5"/>
    </row>
    <row r="21" spans="2:20" s="1" customFormat="1" ht="24.95" customHeight="1" x14ac:dyDescent="0.25">
      <c r="B21" s="404" t="s">
        <v>11</v>
      </c>
      <c r="C21" s="418">
        <v>2013</v>
      </c>
      <c r="D21" s="441">
        <v>66.02</v>
      </c>
      <c r="E21" s="442">
        <v>68.553333333333327</v>
      </c>
      <c r="F21" s="442">
        <v>72.680000000000007</v>
      </c>
      <c r="G21" s="443">
        <v>72.556666666666672</v>
      </c>
      <c r="H21" s="441">
        <v>66.13666666666667</v>
      </c>
      <c r="I21" s="442">
        <v>63.74666666666667</v>
      </c>
      <c r="J21" s="442">
        <v>61.743333333333332</v>
      </c>
      <c r="K21" s="443">
        <v>61.926666666666669</v>
      </c>
      <c r="L21" s="441">
        <v>57.586666666666673</v>
      </c>
      <c r="M21" s="442">
        <v>35.65</v>
      </c>
      <c r="N21" s="442">
        <v>40.666666666666664</v>
      </c>
      <c r="O21" s="444">
        <v>47.269795579509541</v>
      </c>
      <c r="P21" s="652">
        <v>58.660088983078218</v>
      </c>
      <c r="Q21" s="445">
        <v>66.000173804975432</v>
      </c>
      <c r="R21" s="445">
        <v>76.8</v>
      </c>
      <c r="S21" s="446">
        <v>92</v>
      </c>
      <c r="T21" s="5"/>
    </row>
    <row r="22" spans="2:20" s="1" customFormat="1" ht="18.95" hidden="1" customHeight="1" x14ac:dyDescent="0.25">
      <c r="B22" s="404" t="s">
        <v>12</v>
      </c>
      <c r="C22" s="418" t="s">
        <v>24</v>
      </c>
      <c r="D22" s="441" t="s">
        <v>24</v>
      </c>
      <c r="E22" s="442" t="s">
        <v>24</v>
      </c>
      <c r="F22" s="442" t="s">
        <v>24</v>
      </c>
      <c r="G22" s="443" t="s">
        <v>24</v>
      </c>
      <c r="H22" s="441" t="s">
        <v>24</v>
      </c>
      <c r="I22" s="442" t="s">
        <v>24</v>
      </c>
      <c r="J22" s="442"/>
      <c r="K22" s="443"/>
      <c r="L22" s="441"/>
      <c r="M22" s="442"/>
      <c r="N22" s="442"/>
      <c r="O22" s="444"/>
      <c r="P22" s="652"/>
      <c r="Q22" s="445"/>
      <c r="R22" s="445"/>
      <c r="S22" s="446"/>
      <c r="T22" s="5"/>
    </row>
    <row r="23" spans="2:20" s="1" customFormat="1" ht="24.95" customHeight="1" x14ac:dyDescent="0.25">
      <c r="B23" s="404" t="s">
        <v>13</v>
      </c>
      <c r="C23" s="418">
        <v>2010</v>
      </c>
      <c r="D23" s="441">
        <v>89.5</v>
      </c>
      <c r="E23" s="442">
        <v>96.7</v>
      </c>
      <c r="F23" s="442">
        <v>104</v>
      </c>
      <c r="G23" s="443">
        <v>85.4</v>
      </c>
      <c r="H23" s="441">
        <v>87.5</v>
      </c>
      <c r="I23" s="442">
        <v>91.2</v>
      </c>
      <c r="J23" s="442">
        <v>89.5</v>
      </c>
      <c r="K23" s="443">
        <v>79.900000000000006</v>
      </c>
      <c r="L23" s="441">
        <v>74.5</v>
      </c>
      <c r="M23" s="442">
        <v>43.2</v>
      </c>
      <c r="N23" s="442">
        <v>64.7</v>
      </c>
      <c r="O23" s="444">
        <v>59.3</v>
      </c>
      <c r="P23" s="652">
        <v>83.7</v>
      </c>
      <c r="Q23" s="445">
        <v>91</v>
      </c>
      <c r="R23" s="445">
        <v>101.2</v>
      </c>
      <c r="S23" s="446"/>
      <c r="T23" s="5"/>
    </row>
    <row r="24" spans="2:20" s="1" customFormat="1" ht="18.95" hidden="1" customHeight="1" x14ac:dyDescent="0.25">
      <c r="B24" s="455" t="s">
        <v>14</v>
      </c>
      <c r="C24" s="418" t="s">
        <v>24</v>
      </c>
      <c r="D24" s="441" t="s">
        <v>24</v>
      </c>
      <c r="E24" s="442" t="s">
        <v>24</v>
      </c>
      <c r="F24" s="442" t="s">
        <v>24</v>
      </c>
      <c r="G24" s="443" t="s">
        <v>24</v>
      </c>
      <c r="H24" s="441" t="s">
        <v>24</v>
      </c>
      <c r="I24" s="442" t="s">
        <v>24</v>
      </c>
      <c r="J24" s="442"/>
      <c r="K24" s="443"/>
      <c r="L24" s="441"/>
      <c r="M24" s="442"/>
      <c r="N24" s="442"/>
      <c r="O24" s="444"/>
      <c r="P24" s="652"/>
      <c r="Q24" s="445"/>
      <c r="R24" s="445"/>
      <c r="S24" s="446"/>
      <c r="T24" s="5"/>
    </row>
    <row r="25" spans="2:20" s="1" customFormat="1" ht="18.95" hidden="1" customHeight="1" x14ac:dyDescent="0.25">
      <c r="B25" s="455" t="s">
        <v>15</v>
      </c>
      <c r="C25" s="418" t="s">
        <v>24</v>
      </c>
      <c r="D25" s="441" t="s">
        <v>24</v>
      </c>
      <c r="E25" s="442" t="s">
        <v>24</v>
      </c>
      <c r="F25" s="442" t="s">
        <v>24</v>
      </c>
      <c r="G25" s="443" t="s">
        <v>24</v>
      </c>
      <c r="H25" s="441" t="s">
        <v>24</v>
      </c>
      <c r="I25" s="442" t="s">
        <v>24</v>
      </c>
      <c r="J25" s="442"/>
      <c r="K25" s="443"/>
      <c r="L25" s="441"/>
      <c r="M25" s="442"/>
      <c r="N25" s="442"/>
      <c r="O25" s="444"/>
      <c r="P25" s="652"/>
      <c r="Q25" s="445"/>
      <c r="R25" s="445"/>
      <c r="S25" s="446"/>
      <c r="T25" s="5"/>
    </row>
    <row r="26" spans="2:20" s="1" customFormat="1" ht="24.95" customHeight="1" thickBot="1" x14ac:dyDescent="0.3">
      <c r="B26" s="456" t="s">
        <v>16</v>
      </c>
      <c r="C26" s="457">
        <v>2016</v>
      </c>
      <c r="D26" s="428">
        <v>180.26599999999999</v>
      </c>
      <c r="E26" s="429">
        <v>190.2</v>
      </c>
      <c r="F26" s="429">
        <v>612.79999999999995</v>
      </c>
      <c r="G26" s="458">
        <v>201.4</v>
      </c>
      <c r="H26" s="428">
        <v>199.7</v>
      </c>
      <c r="I26" s="429">
        <v>206.5</v>
      </c>
      <c r="J26" s="429">
        <v>206.41428696525608</v>
      </c>
      <c r="K26" s="458">
        <v>202.04138890693048</v>
      </c>
      <c r="L26" s="428">
        <v>192.09440488032388</v>
      </c>
      <c r="M26" s="429">
        <v>177.71120045808493</v>
      </c>
      <c r="N26" s="429">
        <v>193.13819761077821</v>
      </c>
      <c r="O26" s="459">
        <v>193.48650681607612</v>
      </c>
      <c r="P26" s="653">
        <v>206.66306229657036</v>
      </c>
      <c r="Q26" s="460">
        <v>217.83299194295114</v>
      </c>
      <c r="R26" s="460">
        <v>226.24407337988859</v>
      </c>
      <c r="S26" s="461"/>
      <c r="T26" s="5"/>
    </row>
    <row r="27" spans="2:20" s="1" customFormat="1" ht="24.95" hidden="1" customHeight="1" thickBot="1" x14ac:dyDescent="0.3">
      <c r="B27" s="15" t="s">
        <v>17</v>
      </c>
      <c r="C27" s="215">
        <v>2010</v>
      </c>
      <c r="D27" s="42">
        <v>103.9</v>
      </c>
      <c r="E27" s="43">
        <v>104.70175873312625</v>
      </c>
      <c r="F27" s="43">
        <v>105.82214232370779</v>
      </c>
      <c r="G27" s="44">
        <v>106.16527816660403</v>
      </c>
      <c r="H27" s="216">
        <v>106.20613876983725</v>
      </c>
      <c r="I27" s="216">
        <v>106.26003454520553</v>
      </c>
      <c r="J27" s="217">
        <v>105.2533192011162</v>
      </c>
      <c r="K27" s="218">
        <v>104.30686863155654</v>
      </c>
      <c r="L27" s="219">
        <v>104.523769060455</v>
      </c>
      <c r="M27" s="45">
        <v>103.85520605144511</v>
      </c>
      <c r="N27" s="43">
        <v>102.97061440098337</v>
      </c>
      <c r="O27" s="220">
        <v>103.28065635831065</v>
      </c>
      <c r="P27" s="221" t="s">
        <v>24</v>
      </c>
      <c r="Q27" s="282"/>
      <c r="R27" s="281"/>
      <c r="S27" s="222"/>
    </row>
    <row r="28" spans="2:20" s="1" customFormat="1" ht="24.95" hidden="1" customHeight="1" thickBot="1" x14ac:dyDescent="0.3">
      <c r="B28" s="15" t="s">
        <v>18</v>
      </c>
      <c r="C28" s="215">
        <v>2016</v>
      </c>
      <c r="D28" s="42">
        <v>95.2</v>
      </c>
      <c r="E28" s="43">
        <v>89.3</v>
      </c>
      <c r="F28" s="43">
        <v>95.9</v>
      </c>
      <c r="G28" s="44">
        <v>108.8</v>
      </c>
      <c r="H28" s="216">
        <v>107.9</v>
      </c>
      <c r="I28" s="216">
        <v>99.2</v>
      </c>
      <c r="J28" s="217">
        <v>108.9</v>
      </c>
      <c r="K28" s="218">
        <v>112.2</v>
      </c>
      <c r="L28" s="219">
        <v>105.1</v>
      </c>
      <c r="M28" s="45">
        <v>103.4</v>
      </c>
      <c r="N28" s="43" t="s">
        <v>24</v>
      </c>
      <c r="O28" s="220" t="s">
        <v>24</v>
      </c>
      <c r="P28" s="221" t="s">
        <v>24</v>
      </c>
      <c r="Q28" s="282"/>
      <c r="R28" s="281"/>
      <c r="S28" s="222"/>
    </row>
    <row r="29" spans="2:20" s="1" customFormat="1" ht="18.95" hidden="1" customHeight="1" thickBot="1" x14ac:dyDescent="0.3">
      <c r="B29" s="15" t="s">
        <v>19</v>
      </c>
      <c r="C29" s="16"/>
      <c r="D29" s="17" t="s">
        <v>24</v>
      </c>
      <c r="E29" s="18" t="s">
        <v>24</v>
      </c>
      <c r="F29" s="18" t="s">
        <v>24</v>
      </c>
      <c r="G29" s="19" t="s">
        <v>24</v>
      </c>
      <c r="H29" s="22" t="s">
        <v>24</v>
      </c>
      <c r="I29" s="22" t="s">
        <v>24</v>
      </c>
      <c r="J29" s="23"/>
      <c r="K29" s="26"/>
      <c r="L29" s="22" t="s">
        <v>24</v>
      </c>
      <c r="M29" s="34"/>
      <c r="N29" s="37"/>
      <c r="O29" s="36"/>
      <c r="P29" s="36"/>
      <c r="Q29" s="283" t="s">
        <v>24</v>
      </c>
      <c r="R29" s="36"/>
      <c r="S29" s="36"/>
    </row>
    <row r="30" spans="2:20" s="1" customFormat="1" ht="3" customHeight="1" thickTop="1" x14ac:dyDescent="0.25">
      <c r="B30" s="11"/>
      <c r="C30" s="14"/>
      <c r="D30" s="21"/>
      <c r="E30" s="21"/>
      <c r="F30" s="21"/>
      <c r="G30" s="21"/>
      <c r="H30" s="21"/>
      <c r="I30" s="21"/>
      <c r="J30" s="12"/>
      <c r="K30" s="12"/>
      <c r="L30" s="21"/>
      <c r="M30" s="21"/>
      <c r="N30" s="21"/>
    </row>
    <row r="31" spans="2:20" s="1" customFormat="1" ht="15" customHeight="1" x14ac:dyDescent="0.25">
      <c r="B31" s="690" t="s">
        <v>105</v>
      </c>
      <c r="C31" s="690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2:20" s="60" customFormat="1" ht="15" customHeight="1" x14ac:dyDescent="0.25">
      <c r="B32" s="230" t="s">
        <v>107</v>
      </c>
      <c r="C32" s="237"/>
    </row>
  </sheetData>
  <mergeCells count="9">
    <mergeCell ref="P7:S7"/>
    <mergeCell ref="B1:R1"/>
    <mergeCell ref="B3:R3"/>
    <mergeCell ref="B4:R4"/>
    <mergeCell ref="B31:C31"/>
    <mergeCell ref="C7:C8"/>
    <mergeCell ref="D7:G7"/>
    <mergeCell ref="H7:K7"/>
    <mergeCell ref="L7:O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5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7F9A-820C-43AB-992B-879FAE469E63}">
  <sheetPr codeName="Sheet8">
    <tabColor theme="0" tint="-0.249977111117893"/>
    <pageSetUpPr fitToPage="1"/>
  </sheetPr>
  <dimension ref="B1:T31"/>
  <sheetViews>
    <sheetView showGridLines="0" rightToLeft="1" view="pageBreakPreview" zoomScaleNormal="100" zoomScaleSheetLayoutView="100" workbookViewId="0"/>
  </sheetViews>
  <sheetFormatPr defaultRowHeight="15" x14ac:dyDescent="0.25"/>
  <cols>
    <col min="1" max="1" width="1.7109375" customWidth="1"/>
    <col min="2" max="2" width="12.7109375" customWidth="1"/>
    <col min="3" max="9" width="11.7109375" customWidth="1"/>
    <col min="10" max="10" width="11.28515625" customWidth="1"/>
    <col min="11" max="13" width="11.7109375" customWidth="1"/>
    <col min="14" max="14" width="12.5703125" customWidth="1"/>
    <col min="15" max="17" width="11.7109375" customWidth="1"/>
    <col min="18" max="18" width="11.7109375" hidden="1" customWidth="1"/>
    <col min="19" max="19" width="1.7109375" customWidth="1"/>
  </cols>
  <sheetData>
    <row r="1" spans="2:19" ht="39.950000000000003" customHeight="1" x14ac:dyDescent="0.25">
      <c r="B1" s="675" t="s">
        <v>42</v>
      </c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</row>
    <row r="2" spans="2:19" s="1" customFormat="1" ht="20.100000000000001" customHeight="1" x14ac:dyDescent="0.25">
      <c r="B2" s="2"/>
    </row>
    <row r="3" spans="2:19" s="1" customFormat="1" ht="27" x14ac:dyDescent="0.25">
      <c r="B3" s="696" t="s">
        <v>46</v>
      </c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</row>
    <row r="4" spans="2:19" s="1" customFormat="1" ht="27" customHeight="1" x14ac:dyDescent="0.25">
      <c r="B4" s="674" t="s">
        <v>113</v>
      </c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</row>
    <row r="5" spans="2:19" s="1" customFormat="1" ht="20.100000000000001" customHeight="1" x14ac:dyDescent="0.25">
      <c r="B5" s="9"/>
      <c r="C5" s="9"/>
      <c r="D5" s="9"/>
      <c r="E5" s="9"/>
      <c r="F5" s="9"/>
      <c r="G5" s="9"/>
      <c r="H5" s="9"/>
      <c r="I5" s="9"/>
      <c r="J5" s="9"/>
      <c r="K5" s="25"/>
      <c r="L5" s="32"/>
      <c r="M5" s="35"/>
      <c r="O5" s="154"/>
      <c r="P5" s="278"/>
      <c r="Q5" s="278"/>
      <c r="R5" s="205"/>
    </row>
    <row r="6" spans="2:19" s="1" customFormat="1" ht="15.75" thickBot="1" x14ac:dyDescent="0.3">
      <c r="B6" s="2"/>
      <c r="Q6" s="24" t="s">
        <v>30</v>
      </c>
    </row>
    <row r="7" spans="2:19" s="1" customFormat="1" ht="24.95" customHeight="1" thickTop="1" x14ac:dyDescent="0.25">
      <c r="B7" s="3"/>
      <c r="C7" s="677">
        <v>2018</v>
      </c>
      <c r="D7" s="678"/>
      <c r="E7" s="678"/>
      <c r="F7" s="679"/>
      <c r="G7" s="677">
        <v>2019</v>
      </c>
      <c r="H7" s="678"/>
      <c r="I7" s="678"/>
      <c r="J7" s="678"/>
      <c r="K7" s="677">
        <v>2020</v>
      </c>
      <c r="L7" s="678"/>
      <c r="M7" s="678"/>
      <c r="N7" s="678"/>
      <c r="O7" s="677">
        <v>2021</v>
      </c>
      <c r="P7" s="678"/>
      <c r="Q7" s="678"/>
      <c r="R7" s="680"/>
      <c r="S7" s="5"/>
    </row>
    <row r="8" spans="2:19" s="1" customFormat="1" ht="35.1" customHeight="1" thickBot="1" x14ac:dyDescent="0.3">
      <c r="B8" s="4"/>
      <c r="C8" s="327" t="s">
        <v>20</v>
      </c>
      <c r="D8" s="328" t="s">
        <v>21</v>
      </c>
      <c r="E8" s="328" t="s">
        <v>22</v>
      </c>
      <c r="F8" s="330" t="s">
        <v>23</v>
      </c>
      <c r="G8" s="327" t="s">
        <v>20</v>
      </c>
      <c r="H8" s="328" t="s">
        <v>21</v>
      </c>
      <c r="I8" s="333" t="s">
        <v>22</v>
      </c>
      <c r="J8" s="334" t="s">
        <v>23</v>
      </c>
      <c r="K8" s="327" t="s">
        <v>20</v>
      </c>
      <c r="L8" s="328" t="s">
        <v>21</v>
      </c>
      <c r="M8" s="328" t="s">
        <v>22</v>
      </c>
      <c r="N8" s="332" t="s">
        <v>23</v>
      </c>
      <c r="O8" s="331" t="s">
        <v>20</v>
      </c>
      <c r="P8" s="328" t="s">
        <v>21</v>
      </c>
      <c r="Q8" s="328" t="s">
        <v>22</v>
      </c>
      <c r="R8" s="329" t="s">
        <v>23</v>
      </c>
      <c r="S8" s="5"/>
    </row>
    <row r="9" spans="2:19" s="1" customFormat="1" ht="24.95" customHeight="1" x14ac:dyDescent="0.25">
      <c r="B9" s="399" t="s">
        <v>0</v>
      </c>
      <c r="C9" s="462">
        <v>18.399999999999999</v>
      </c>
      <c r="D9" s="463">
        <v>18.7</v>
      </c>
      <c r="E9" s="463">
        <v>18.600000000000001</v>
      </c>
      <c r="F9" s="464">
        <v>18.7</v>
      </c>
      <c r="G9" s="462">
        <v>19</v>
      </c>
      <c r="H9" s="463">
        <v>19.2</v>
      </c>
      <c r="I9" s="463">
        <v>19.100000000000001</v>
      </c>
      <c r="J9" s="464">
        <v>19</v>
      </c>
      <c r="K9" s="462">
        <v>19.3</v>
      </c>
      <c r="L9" s="463">
        <v>23</v>
      </c>
      <c r="M9" s="463">
        <v>23.9</v>
      </c>
      <c r="N9" s="465">
        <v>24.7</v>
      </c>
      <c r="O9" s="466">
        <v>25</v>
      </c>
      <c r="P9" s="463">
        <v>24.8</v>
      </c>
      <c r="Q9" s="463">
        <v>23.2</v>
      </c>
      <c r="R9" s="467" t="s">
        <v>24</v>
      </c>
      <c r="S9" s="5"/>
    </row>
    <row r="10" spans="2:19" s="1" customFormat="1" ht="18.95" hidden="1" customHeight="1" x14ac:dyDescent="0.25">
      <c r="B10" s="404" t="s">
        <v>1</v>
      </c>
      <c r="C10" s="468" t="s">
        <v>24</v>
      </c>
      <c r="D10" s="469" t="s">
        <v>24</v>
      </c>
      <c r="E10" s="469" t="s">
        <v>24</v>
      </c>
      <c r="F10" s="470" t="s">
        <v>24</v>
      </c>
      <c r="G10" s="468" t="s">
        <v>24</v>
      </c>
      <c r="H10" s="469" t="s">
        <v>24</v>
      </c>
      <c r="I10" s="469" t="s">
        <v>24</v>
      </c>
      <c r="J10" s="470"/>
      <c r="K10" s="468"/>
      <c r="L10" s="469"/>
      <c r="M10" s="469"/>
      <c r="N10" s="471"/>
      <c r="O10" s="472"/>
      <c r="P10" s="469"/>
      <c r="Q10" s="469"/>
      <c r="R10" s="473"/>
      <c r="S10" s="5"/>
    </row>
    <row r="11" spans="2:19" s="1" customFormat="1" ht="18.95" hidden="1" customHeight="1" x14ac:dyDescent="0.25">
      <c r="B11" s="404" t="s">
        <v>2</v>
      </c>
      <c r="C11" s="468" t="s">
        <v>24</v>
      </c>
      <c r="D11" s="469" t="s">
        <v>24</v>
      </c>
      <c r="E11" s="469" t="s">
        <v>24</v>
      </c>
      <c r="F11" s="470" t="s">
        <v>24</v>
      </c>
      <c r="G11" s="468" t="s">
        <v>24</v>
      </c>
      <c r="H11" s="469" t="s">
        <v>24</v>
      </c>
      <c r="I11" s="469" t="s">
        <v>24</v>
      </c>
      <c r="J11" s="470"/>
      <c r="K11" s="468"/>
      <c r="L11" s="469"/>
      <c r="M11" s="469"/>
      <c r="N11" s="471"/>
      <c r="O11" s="472"/>
      <c r="P11" s="469"/>
      <c r="Q11" s="469"/>
      <c r="R11" s="473"/>
      <c r="S11" s="5"/>
    </row>
    <row r="12" spans="2:19" s="1" customFormat="1" ht="24.95" customHeight="1" x14ac:dyDescent="0.25">
      <c r="B12" s="404" t="s">
        <v>3</v>
      </c>
      <c r="C12" s="468">
        <v>15.4</v>
      </c>
      <c r="D12" s="469">
        <v>15.4</v>
      </c>
      <c r="E12" s="469">
        <v>15.5</v>
      </c>
      <c r="F12" s="470">
        <v>15.5</v>
      </c>
      <c r="G12" s="468">
        <v>15.3</v>
      </c>
      <c r="H12" s="469">
        <v>15.3</v>
      </c>
      <c r="I12" s="469">
        <v>15.1</v>
      </c>
      <c r="J12" s="470">
        <v>14.9</v>
      </c>
      <c r="K12" s="468">
        <v>15.1</v>
      </c>
      <c r="L12" s="469">
        <v>18</v>
      </c>
      <c r="M12" s="469">
        <v>16.2</v>
      </c>
      <c r="N12" s="474">
        <v>17.399999999999999</v>
      </c>
      <c r="O12" s="472">
        <v>17.8</v>
      </c>
      <c r="P12" s="469">
        <v>17.899999999999999</v>
      </c>
      <c r="Q12" s="469">
        <v>18.399999999999999</v>
      </c>
      <c r="R12" s="473" t="s">
        <v>24</v>
      </c>
      <c r="S12" s="5"/>
    </row>
    <row r="13" spans="2:19" s="1" customFormat="1" ht="18.95" hidden="1" customHeight="1" x14ac:dyDescent="0.25">
      <c r="B13" s="404" t="s">
        <v>4</v>
      </c>
      <c r="C13" s="475" t="s">
        <v>24</v>
      </c>
      <c r="D13" s="476" t="s">
        <v>24</v>
      </c>
      <c r="E13" s="476" t="s">
        <v>24</v>
      </c>
      <c r="F13" s="477" t="s">
        <v>24</v>
      </c>
      <c r="G13" s="475" t="s">
        <v>24</v>
      </c>
      <c r="H13" s="476" t="s">
        <v>24</v>
      </c>
      <c r="I13" s="476" t="s">
        <v>24</v>
      </c>
      <c r="J13" s="477">
        <v>11.4</v>
      </c>
      <c r="K13" s="475"/>
      <c r="L13" s="476"/>
      <c r="M13" s="476"/>
      <c r="N13" s="471"/>
      <c r="O13" s="478"/>
      <c r="P13" s="476"/>
      <c r="Q13" s="476"/>
      <c r="R13" s="479"/>
      <c r="S13" s="5"/>
    </row>
    <row r="14" spans="2:19" s="1" customFormat="1" ht="18.95" hidden="1" customHeight="1" x14ac:dyDescent="0.25">
      <c r="B14" s="404" t="s">
        <v>5</v>
      </c>
      <c r="C14" s="468" t="s">
        <v>24</v>
      </c>
      <c r="D14" s="469" t="s">
        <v>24</v>
      </c>
      <c r="E14" s="469" t="s">
        <v>24</v>
      </c>
      <c r="F14" s="470" t="s">
        <v>24</v>
      </c>
      <c r="G14" s="468" t="s">
        <v>24</v>
      </c>
      <c r="H14" s="469" t="s">
        <v>24</v>
      </c>
      <c r="I14" s="469" t="s">
        <v>24</v>
      </c>
      <c r="J14" s="470"/>
      <c r="K14" s="468"/>
      <c r="L14" s="469"/>
      <c r="M14" s="469"/>
      <c r="N14" s="471"/>
      <c r="O14" s="472"/>
      <c r="P14" s="469"/>
      <c r="Q14" s="469"/>
      <c r="R14" s="473"/>
      <c r="S14" s="5"/>
    </row>
    <row r="15" spans="2:19" s="1" customFormat="1" ht="24.95" customHeight="1" x14ac:dyDescent="0.25">
      <c r="B15" s="404" t="s">
        <v>6</v>
      </c>
      <c r="C15" s="480">
        <v>6.0957570731331883</v>
      </c>
      <c r="D15" s="481">
        <v>5.9869977640469738</v>
      </c>
      <c r="E15" s="481">
        <v>5.9931485308416255</v>
      </c>
      <c r="F15" s="482">
        <v>6.0420560119391746</v>
      </c>
      <c r="G15" s="480">
        <v>5.7236720727992729</v>
      </c>
      <c r="H15" s="481">
        <v>5.6182096869218645</v>
      </c>
      <c r="I15" s="481">
        <v>5.5307016299205536</v>
      </c>
      <c r="J15" s="482">
        <v>5.6730416089321469</v>
      </c>
      <c r="K15" s="480">
        <v>5.6694591526817826</v>
      </c>
      <c r="L15" s="481">
        <v>8.9798129171163552</v>
      </c>
      <c r="M15" s="481">
        <v>8.5033831452848911</v>
      </c>
      <c r="N15" s="483">
        <v>7.4</v>
      </c>
      <c r="O15" s="484">
        <v>6.5</v>
      </c>
      <c r="P15" s="481">
        <v>6.6</v>
      </c>
      <c r="Q15" s="481">
        <v>6.6</v>
      </c>
      <c r="R15" s="485" t="s">
        <v>24</v>
      </c>
      <c r="S15" s="5"/>
    </row>
    <row r="16" spans="2:19" s="1" customFormat="1" ht="18.95" hidden="1" customHeight="1" x14ac:dyDescent="0.25">
      <c r="B16" s="404" t="s">
        <v>7</v>
      </c>
      <c r="C16" s="468" t="s">
        <v>24</v>
      </c>
      <c r="D16" s="469" t="s">
        <v>24</v>
      </c>
      <c r="E16" s="469" t="s">
        <v>24</v>
      </c>
      <c r="F16" s="470" t="s">
        <v>24</v>
      </c>
      <c r="G16" s="468" t="s">
        <v>24</v>
      </c>
      <c r="H16" s="469" t="s">
        <v>24</v>
      </c>
      <c r="I16" s="469" t="s">
        <v>24</v>
      </c>
      <c r="J16" s="470">
        <v>17</v>
      </c>
      <c r="K16" s="468"/>
      <c r="L16" s="469"/>
      <c r="M16" s="469"/>
      <c r="N16" s="474" t="s">
        <v>117</v>
      </c>
      <c r="O16" s="472"/>
      <c r="P16" s="469"/>
      <c r="Q16" s="469"/>
      <c r="R16" s="473"/>
      <c r="S16" s="5"/>
    </row>
    <row r="17" spans="2:20" s="1" customFormat="1" ht="18.95" hidden="1" customHeight="1" x14ac:dyDescent="0.25">
      <c r="B17" s="404" t="s">
        <v>8</v>
      </c>
      <c r="C17" s="468" t="s">
        <v>24</v>
      </c>
      <c r="D17" s="469" t="s">
        <v>24</v>
      </c>
      <c r="E17" s="469" t="s">
        <v>24</v>
      </c>
      <c r="F17" s="470" t="s">
        <v>24</v>
      </c>
      <c r="G17" s="468" t="s">
        <v>24</v>
      </c>
      <c r="H17" s="469" t="s">
        <v>24</v>
      </c>
      <c r="I17" s="469" t="s">
        <v>24</v>
      </c>
      <c r="J17" s="470"/>
      <c r="K17" s="468"/>
      <c r="L17" s="469"/>
      <c r="M17" s="469"/>
      <c r="N17" s="474"/>
      <c r="O17" s="472"/>
      <c r="P17" s="469"/>
      <c r="Q17" s="469"/>
      <c r="R17" s="473"/>
      <c r="S17" s="5"/>
    </row>
    <row r="18" spans="2:20" s="1" customFormat="1" ht="18.95" hidden="1" customHeight="1" x14ac:dyDescent="0.25">
      <c r="B18" s="404" t="s">
        <v>9</v>
      </c>
      <c r="C18" s="468" t="s">
        <v>24</v>
      </c>
      <c r="D18" s="469" t="s">
        <v>24</v>
      </c>
      <c r="E18" s="469" t="s">
        <v>24</v>
      </c>
      <c r="F18" s="470" t="s">
        <v>24</v>
      </c>
      <c r="G18" s="468" t="s">
        <v>24</v>
      </c>
      <c r="H18" s="469" t="s">
        <v>24</v>
      </c>
      <c r="I18" s="469" t="s">
        <v>24</v>
      </c>
      <c r="J18" s="470"/>
      <c r="K18" s="468"/>
      <c r="L18" s="469"/>
      <c r="M18" s="469"/>
      <c r="N18" s="474"/>
      <c r="O18" s="472"/>
      <c r="P18" s="469"/>
      <c r="Q18" s="469"/>
      <c r="R18" s="473"/>
      <c r="S18" s="5"/>
    </row>
    <row r="19" spans="2:20" s="1" customFormat="1" ht="24.95" customHeight="1" x14ac:dyDescent="0.25">
      <c r="B19" s="404" t="s">
        <v>10</v>
      </c>
      <c r="C19" s="468">
        <v>2.2000000000000002</v>
      </c>
      <c r="D19" s="469">
        <v>2.4</v>
      </c>
      <c r="E19" s="469">
        <v>2.1</v>
      </c>
      <c r="F19" s="470">
        <v>1.8</v>
      </c>
      <c r="G19" s="468">
        <v>3</v>
      </c>
      <c r="H19" s="469">
        <v>2.2999999999999998</v>
      </c>
      <c r="I19" s="469">
        <v>2.2999999999999998</v>
      </c>
      <c r="J19" s="470">
        <v>2.8</v>
      </c>
      <c r="K19" s="468">
        <v>2.5</v>
      </c>
      <c r="L19" s="469">
        <v>2.8</v>
      </c>
      <c r="M19" s="469">
        <v>2.9</v>
      </c>
      <c r="N19" s="474">
        <v>2.9</v>
      </c>
      <c r="O19" s="472">
        <v>2.8</v>
      </c>
      <c r="P19" s="469">
        <v>3.9</v>
      </c>
      <c r="Q19" s="469">
        <v>2.4</v>
      </c>
      <c r="R19" s="473"/>
      <c r="S19" s="5"/>
      <c r="T19" s="397"/>
    </row>
    <row r="20" spans="2:20" s="1" customFormat="1" ht="24.95" customHeight="1" x14ac:dyDescent="0.25">
      <c r="B20" s="404" t="s">
        <v>25</v>
      </c>
      <c r="C20" s="468">
        <v>26.5</v>
      </c>
      <c r="D20" s="469">
        <v>27.4</v>
      </c>
      <c r="E20" s="469">
        <v>26.9</v>
      </c>
      <c r="F20" s="470">
        <v>24.2</v>
      </c>
      <c r="G20" s="468">
        <v>26.8</v>
      </c>
      <c r="H20" s="469">
        <v>26</v>
      </c>
      <c r="I20" s="469">
        <v>24.6</v>
      </c>
      <c r="J20" s="470">
        <v>24</v>
      </c>
      <c r="K20" s="468">
        <v>25</v>
      </c>
      <c r="L20" s="469">
        <v>26.6</v>
      </c>
      <c r="M20" s="469">
        <v>28.5</v>
      </c>
      <c r="N20" s="474">
        <v>23.4</v>
      </c>
      <c r="O20" s="472">
        <v>27.8</v>
      </c>
      <c r="P20" s="469">
        <v>26.4</v>
      </c>
      <c r="Q20" s="469">
        <v>27.3</v>
      </c>
      <c r="R20" s="473"/>
      <c r="S20" s="5"/>
    </row>
    <row r="21" spans="2:20" s="1" customFormat="1" ht="18.95" hidden="1" customHeight="1" x14ac:dyDescent="0.25">
      <c r="B21" s="404" t="s">
        <v>11</v>
      </c>
      <c r="C21" s="468" t="s">
        <v>24</v>
      </c>
      <c r="D21" s="469" t="s">
        <v>24</v>
      </c>
      <c r="E21" s="469" t="s">
        <v>24</v>
      </c>
      <c r="F21" s="470" t="s">
        <v>24</v>
      </c>
      <c r="G21" s="468" t="s">
        <v>24</v>
      </c>
      <c r="H21" s="469" t="s">
        <v>24</v>
      </c>
      <c r="I21" s="469" t="s">
        <v>24</v>
      </c>
      <c r="J21" s="470"/>
      <c r="K21" s="468"/>
      <c r="L21" s="469"/>
      <c r="M21" s="469"/>
      <c r="N21" s="474"/>
      <c r="O21" s="472"/>
      <c r="P21" s="469"/>
      <c r="Q21" s="469"/>
      <c r="R21" s="473"/>
      <c r="S21" s="5"/>
    </row>
    <row r="22" spans="2:20" s="1" customFormat="1" ht="18.95" hidden="1" customHeight="1" x14ac:dyDescent="0.25">
      <c r="B22" s="404" t="s">
        <v>12</v>
      </c>
      <c r="C22" s="468" t="s">
        <v>24</v>
      </c>
      <c r="D22" s="469" t="s">
        <v>24</v>
      </c>
      <c r="E22" s="469" t="s">
        <v>24</v>
      </c>
      <c r="F22" s="470" t="s">
        <v>24</v>
      </c>
      <c r="G22" s="468" t="s">
        <v>24</v>
      </c>
      <c r="H22" s="469" t="s">
        <v>24</v>
      </c>
      <c r="I22" s="469" t="s">
        <v>24</v>
      </c>
      <c r="J22" s="470"/>
      <c r="K22" s="468"/>
      <c r="L22" s="469"/>
      <c r="M22" s="469"/>
      <c r="N22" s="474"/>
      <c r="O22" s="472"/>
      <c r="P22" s="469"/>
      <c r="Q22" s="469"/>
      <c r="R22" s="473"/>
      <c r="S22" s="5"/>
    </row>
    <row r="23" spans="2:20" s="1" customFormat="1" ht="24.95" customHeight="1" x14ac:dyDescent="0.25">
      <c r="B23" s="404" t="s">
        <v>13</v>
      </c>
      <c r="C23" s="468">
        <v>1.1000000000000001</v>
      </c>
      <c r="D23" s="469">
        <v>1.1000000000000001</v>
      </c>
      <c r="E23" s="469">
        <v>1</v>
      </c>
      <c r="F23" s="470">
        <v>1.1000000000000001</v>
      </c>
      <c r="G23" s="468">
        <v>1.1000000000000001</v>
      </c>
      <c r="H23" s="469">
        <v>1.1000000000000001</v>
      </c>
      <c r="I23" s="469" t="s">
        <v>24</v>
      </c>
      <c r="J23" s="470">
        <v>1.2</v>
      </c>
      <c r="K23" s="468" t="s">
        <v>24</v>
      </c>
      <c r="L23" s="469" t="s">
        <v>24</v>
      </c>
      <c r="M23" s="469" t="s">
        <v>24</v>
      </c>
      <c r="N23" s="483">
        <v>1.2756000000000001</v>
      </c>
      <c r="O23" s="486">
        <v>1.3057000000000001</v>
      </c>
      <c r="P23" s="487" t="s">
        <v>24</v>
      </c>
      <c r="Q23" s="487" t="s">
        <v>24</v>
      </c>
      <c r="R23" s="473"/>
      <c r="S23" s="5"/>
    </row>
    <row r="24" spans="2:20" s="1" customFormat="1" ht="18.95" hidden="1" customHeight="1" x14ac:dyDescent="0.25">
      <c r="B24" s="404" t="s">
        <v>14</v>
      </c>
      <c r="C24" s="468" t="s">
        <v>24</v>
      </c>
      <c r="D24" s="469" t="s">
        <v>24</v>
      </c>
      <c r="E24" s="469" t="s">
        <v>24</v>
      </c>
      <c r="F24" s="470" t="s">
        <v>24</v>
      </c>
      <c r="G24" s="468" t="s">
        <v>24</v>
      </c>
      <c r="H24" s="469" t="s">
        <v>24</v>
      </c>
      <c r="I24" s="469" t="s">
        <v>24</v>
      </c>
      <c r="J24" s="470"/>
      <c r="K24" s="468"/>
      <c r="L24" s="469"/>
      <c r="M24" s="469"/>
      <c r="N24" s="474"/>
      <c r="O24" s="472"/>
      <c r="P24" s="469"/>
      <c r="Q24" s="469"/>
      <c r="R24" s="473"/>
      <c r="S24" s="5"/>
    </row>
    <row r="25" spans="2:20" s="1" customFormat="1" ht="18.95" hidden="1" customHeight="1" x14ac:dyDescent="0.25">
      <c r="B25" s="404" t="s">
        <v>15</v>
      </c>
      <c r="C25" s="468" t="s">
        <v>24</v>
      </c>
      <c r="D25" s="469" t="s">
        <v>24</v>
      </c>
      <c r="E25" s="469" t="s">
        <v>24</v>
      </c>
      <c r="F25" s="470" t="s">
        <v>24</v>
      </c>
      <c r="G25" s="468" t="s">
        <v>24</v>
      </c>
      <c r="H25" s="469" t="s">
        <v>24</v>
      </c>
      <c r="I25" s="469" t="s">
        <v>24</v>
      </c>
      <c r="J25" s="470"/>
      <c r="K25" s="468"/>
      <c r="L25" s="469"/>
      <c r="M25" s="469"/>
      <c r="N25" s="474"/>
      <c r="O25" s="472"/>
      <c r="P25" s="469"/>
      <c r="Q25" s="469"/>
      <c r="R25" s="473"/>
      <c r="S25" s="5"/>
    </row>
    <row r="26" spans="2:20" s="1" customFormat="1" ht="24.95" customHeight="1" x14ac:dyDescent="0.25">
      <c r="B26" s="404" t="s">
        <v>16</v>
      </c>
      <c r="C26" s="468">
        <v>10.6</v>
      </c>
      <c r="D26" s="469">
        <v>9.9</v>
      </c>
      <c r="E26" s="469">
        <v>10</v>
      </c>
      <c r="F26" s="470">
        <v>8.9</v>
      </c>
      <c r="G26" s="468">
        <v>8.1</v>
      </c>
      <c r="H26" s="469">
        <v>7.5</v>
      </c>
      <c r="I26" s="469">
        <v>7.8</v>
      </c>
      <c r="J26" s="470">
        <v>8</v>
      </c>
      <c r="K26" s="468">
        <v>7.7</v>
      </c>
      <c r="L26" s="469">
        <v>9.6</v>
      </c>
      <c r="M26" s="469">
        <v>7.3</v>
      </c>
      <c r="N26" s="474">
        <v>7.2</v>
      </c>
      <c r="O26" s="472">
        <v>7.4</v>
      </c>
      <c r="P26" s="469">
        <v>7.3</v>
      </c>
      <c r="Q26" s="469">
        <v>7.5</v>
      </c>
      <c r="R26" s="473"/>
      <c r="S26" s="655"/>
    </row>
    <row r="27" spans="2:20" s="1" customFormat="1" ht="24.95" customHeight="1" x14ac:dyDescent="0.25">
      <c r="B27" s="404" t="s">
        <v>17</v>
      </c>
      <c r="C27" s="468">
        <v>10.5</v>
      </c>
      <c r="D27" s="469">
        <v>9.3000000000000007</v>
      </c>
      <c r="E27" s="469">
        <v>9.3000000000000007</v>
      </c>
      <c r="F27" s="470">
        <v>9.4</v>
      </c>
      <c r="G27" s="468">
        <v>9.1</v>
      </c>
      <c r="H27" s="469">
        <v>8.1</v>
      </c>
      <c r="I27" s="469">
        <v>9.4</v>
      </c>
      <c r="J27" s="470">
        <v>10.199999999999999</v>
      </c>
      <c r="K27" s="468">
        <v>10.5</v>
      </c>
      <c r="L27" s="469">
        <v>12.3</v>
      </c>
      <c r="M27" s="469">
        <v>12.7</v>
      </c>
      <c r="N27" s="474">
        <v>12.2</v>
      </c>
      <c r="O27" s="472">
        <v>12.5</v>
      </c>
      <c r="P27" s="469">
        <v>12.8</v>
      </c>
      <c r="Q27" s="469">
        <v>11.8</v>
      </c>
      <c r="R27" s="473">
        <v>11.9</v>
      </c>
      <c r="S27" s="5"/>
    </row>
    <row r="28" spans="2:20" s="1" customFormat="1" ht="18.95" hidden="1" customHeight="1" thickBot="1" x14ac:dyDescent="0.3">
      <c r="B28" s="488" t="s">
        <v>18</v>
      </c>
      <c r="C28" s="489" t="s">
        <v>24</v>
      </c>
      <c r="D28" s="490" t="s">
        <v>24</v>
      </c>
      <c r="E28" s="490" t="s">
        <v>24</v>
      </c>
      <c r="F28" s="491" t="s">
        <v>24</v>
      </c>
      <c r="G28" s="492" t="s">
        <v>24</v>
      </c>
      <c r="H28" s="490" t="s">
        <v>24</v>
      </c>
      <c r="I28" s="490" t="s">
        <v>24</v>
      </c>
      <c r="J28" s="493"/>
      <c r="K28" s="492" t="s">
        <v>24</v>
      </c>
      <c r="L28" s="492"/>
      <c r="M28" s="492"/>
      <c r="N28" s="494"/>
      <c r="O28" s="492" t="s">
        <v>24</v>
      </c>
      <c r="P28" s="492"/>
      <c r="Q28" s="492"/>
      <c r="R28" s="654"/>
      <c r="S28" s="5"/>
    </row>
    <row r="29" spans="2:20" s="1" customFormat="1" ht="24.95" customHeight="1" thickBot="1" x14ac:dyDescent="0.3">
      <c r="B29" s="495" t="s">
        <v>19</v>
      </c>
      <c r="C29" s="496">
        <v>13.01</v>
      </c>
      <c r="D29" s="497">
        <v>13.01</v>
      </c>
      <c r="E29" s="497">
        <v>13.01</v>
      </c>
      <c r="F29" s="498">
        <v>13.01</v>
      </c>
      <c r="G29" s="499">
        <v>12.9</v>
      </c>
      <c r="H29" s="497">
        <v>12.9</v>
      </c>
      <c r="I29" s="497">
        <v>12.9</v>
      </c>
      <c r="J29" s="500">
        <v>12.9</v>
      </c>
      <c r="K29" s="496">
        <v>13.13</v>
      </c>
      <c r="L29" s="497">
        <v>13.14</v>
      </c>
      <c r="M29" s="497">
        <v>13.31</v>
      </c>
      <c r="N29" s="501">
        <v>13.42</v>
      </c>
      <c r="O29" s="499">
        <v>14.75</v>
      </c>
      <c r="P29" s="497">
        <v>14.75</v>
      </c>
      <c r="Q29" s="497">
        <v>14.75</v>
      </c>
      <c r="R29" s="502"/>
      <c r="S29" s="5"/>
    </row>
    <row r="30" spans="2:20" s="1" customFormat="1" ht="15" customHeight="1" thickTop="1" x14ac:dyDescent="0.25">
      <c r="B30" s="697" t="s">
        <v>105</v>
      </c>
      <c r="C30" s="697"/>
      <c r="D30" s="238"/>
      <c r="E30" s="238"/>
      <c r="F30" s="238"/>
      <c r="G30" s="238"/>
      <c r="H30" s="238"/>
      <c r="I30" s="238"/>
      <c r="J30" s="12"/>
      <c r="K30" s="13"/>
      <c r="L30" s="13"/>
      <c r="M30" s="13"/>
      <c r="O30" s="13"/>
      <c r="P30" s="13"/>
      <c r="Q30" s="13"/>
      <c r="R30" s="13"/>
    </row>
    <row r="31" spans="2:20" s="1" customFormat="1" ht="15" customHeight="1" x14ac:dyDescent="0.25">
      <c r="B31" s="690" t="s">
        <v>107</v>
      </c>
      <c r="C31" s="690"/>
      <c r="D31" s="690"/>
      <c r="E31" s="690"/>
      <c r="F31" s="690"/>
      <c r="G31" s="690"/>
      <c r="H31" s="690"/>
      <c r="I31" s="690"/>
    </row>
  </sheetData>
  <mergeCells count="9">
    <mergeCell ref="B4:R4"/>
    <mergeCell ref="B3:R3"/>
    <mergeCell ref="B1:R1"/>
    <mergeCell ref="B30:C30"/>
    <mergeCell ref="B31:I31"/>
    <mergeCell ref="C7:F7"/>
    <mergeCell ref="G7:J7"/>
    <mergeCell ref="K7:N7"/>
    <mergeCell ref="O7:R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4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7F70-CBD1-4ACC-B3FF-30CA31EF4BF7}">
  <sheetPr>
    <tabColor theme="0" tint="-4.9989318521683403E-2"/>
    <pageSetUpPr fitToPage="1"/>
  </sheetPr>
  <dimension ref="B1:S37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5703125" style="1" customWidth="1"/>
    <col min="2" max="2" width="11.7109375" style="2" customWidth="1"/>
    <col min="3" max="17" width="12.7109375" style="1" customWidth="1"/>
    <col min="18" max="18" width="11.7109375" style="1" hidden="1" customWidth="1"/>
    <col min="19" max="19" width="0.5703125" style="1" customWidth="1"/>
    <col min="20" max="16384" width="9.140625" style="1"/>
  </cols>
  <sheetData>
    <row r="1" spans="2:19" ht="30.95" customHeight="1" x14ac:dyDescent="0.25">
      <c r="B1" s="699" t="s">
        <v>62</v>
      </c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</row>
    <row r="2" spans="2:19" ht="3.95" customHeight="1" x14ac:dyDescent="0.25"/>
    <row r="3" spans="2:19" ht="3.95" customHeight="1" x14ac:dyDescent="0.25"/>
    <row r="4" spans="2:19" ht="27" customHeight="1" x14ac:dyDescent="0.25">
      <c r="B4" s="689" t="s">
        <v>63</v>
      </c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</row>
    <row r="5" spans="2:19" ht="6" customHeight="1" x14ac:dyDescent="0.25"/>
    <row r="6" spans="2:19" ht="23.1" customHeight="1" x14ac:dyDescent="0.25">
      <c r="B6" s="687" t="s">
        <v>112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</row>
    <row r="7" spans="2:19" ht="18" customHeight="1" x14ac:dyDescent="0.25">
      <c r="B7" s="700" t="s">
        <v>113</v>
      </c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</row>
    <row r="8" spans="2:19" ht="6" customHeight="1" x14ac:dyDescent="0.2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54"/>
      <c r="P8" s="278"/>
      <c r="Q8" s="278"/>
      <c r="R8" s="205"/>
    </row>
    <row r="9" spans="2:19" ht="14.1" customHeight="1" thickBot="1" x14ac:dyDescent="0.3">
      <c r="J9" s="681" t="s">
        <v>47</v>
      </c>
      <c r="K9" s="681"/>
      <c r="L9" s="681"/>
      <c r="M9" s="681"/>
      <c r="N9" s="681"/>
      <c r="O9" s="681"/>
      <c r="P9" s="681"/>
      <c r="Q9" s="681"/>
      <c r="R9" s="681"/>
    </row>
    <row r="10" spans="2:19" ht="24.95" customHeight="1" thickTop="1" x14ac:dyDescent="0.25">
      <c r="B10" s="3"/>
      <c r="C10" s="677">
        <v>2018</v>
      </c>
      <c r="D10" s="678"/>
      <c r="E10" s="678"/>
      <c r="F10" s="679"/>
      <c r="G10" s="677">
        <v>2019</v>
      </c>
      <c r="H10" s="678"/>
      <c r="I10" s="678"/>
      <c r="J10" s="679"/>
      <c r="K10" s="677">
        <v>2020</v>
      </c>
      <c r="L10" s="678"/>
      <c r="M10" s="678"/>
      <c r="N10" s="678"/>
      <c r="O10" s="677">
        <v>2021</v>
      </c>
      <c r="P10" s="678"/>
      <c r="Q10" s="678"/>
      <c r="R10" s="680"/>
      <c r="S10" s="5"/>
    </row>
    <row r="11" spans="2:19" s="51" customFormat="1" ht="30" customHeight="1" thickBot="1" x14ac:dyDescent="0.3">
      <c r="B11" s="49"/>
      <c r="C11" s="92" t="s">
        <v>20</v>
      </c>
      <c r="D11" s="78" t="s">
        <v>21</v>
      </c>
      <c r="E11" s="78" t="s">
        <v>22</v>
      </c>
      <c r="F11" s="79" t="s">
        <v>23</v>
      </c>
      <c r="G11" s="92" t="s">
        <v>20</v>
      </c>
      <c r="H11" s="78" t="s">
        <v>21</v>
      </c>
      <c r="I11" s="78" t="s">
        <v>22</v>
      </c>
      <c r="J11" s="80" t="s">
        <v>23</v>
      </c>
      <c r="K11" s="92" t="s">
        <v>20</v>
      </c>
      <c r="L11" s="78" t="s">
        <v>21</v>
      </c>
      <c r="M11" s="78" t="s">
        <v>22</v>
      </c>
      <c r="N11" s="79" t="s">
        <v>23</v>
      </c>
      <c r="O11" s="77" t="s">
        <v>20</v>
      </c>
      <c r="P11" s="78" t="s">
        <v>21</v>
      </c>
      <c r="Q11" s="78" t="s">
        <v>22</v>
      </c>
      <c r="R11" s="210" t="s">
        <v>23</v>
      </c>
      <c r="S11" s="50"/>
    </row>
    <row r="12" spans="2:19" ht="14.45" customHeight="1" x14ac:dyDescent="0.25">
      <c r="B12" s="239" t="s">
        <v>0</v>
      </c>
      <c r="C12" s="339">
        <v>33355.1</v>
      </c>
      <c r="D12" s="340">
        <v>33566.6</v>
      </c>
      <c r="E12" s="340">
        <v>33390.9</v>
      </c>
      <c r="F12" s="341">
        <v>33359.300000000003</v>
      </c>
      <c r="G12" s="339">
        <v>33258.800000000003</v>
      </c>
      <c r="H12" s="340">
        <v>33892.699999999997</v>
      </c>
      <c r="I12" s="340">
        <v>34649.9</v>
      </c>
      <c r="J12" s="343">
        <v>34969.699999999997</v>
      </c>
      <c r="K12" s="347">
        <v>35685.4</v>
      </c>
      <c r="L12" s="348">
        <v>35415</v>
      </c>
      <c r="M12" s="348">
        <v>36383.4</v>
      </c>
      <c r="N12" s="349">
        <v>37011.9</v>
      </c>
      <c r="O12" s="345">
        <v>37492.700000000004</v>
      </c>
      <c r="P12" s="340">
        <v>37970.800000000003</v>
      </c>
      <c r="Q12" s="340">
        <v>38605.9</v>
      </c>
      <c r="R12" s="342" t="s">
        <v>24</v>
      </c>
      <c r="S12" s="5"/>
    </row>
    <row r="13" spans="2:19" ht="14.45" customHeight="1" x14ac:dyDescent="0.25">
      <c r="B13" s="239" t="s">
        <v>57</v>
      </c>
      <c r="C13" s="335">
        <v>1526750</v>
      </c>
      <c r="D13" s="336">
        <v>1553554</v>
      </c>
      <c r="E13" s="336">
        <v>1579675</v>
      </c>
      <c r="F13" s="337">
        <v>1602379</v>
      </c>
      <c r="G13" s="335">
        <v>1631732</v>
      </c>
      <c r="H13" s="336">
        <v>1645355</v>
      </c>
      <c r="I13" s="336">
        <v>1679936</v>
      </c>
      <c r="J13" s="344">
        <v>1717456</v>
      </c>
      <c r="K13" s="335">
        <v>1714131</v>
      </c>
      <c r="L13" s="336">
        <v>1752345</v>
      </c>
      <c r="M13" s="336">
        <v>1805628</v>
      </c>
      <c r="N13" s="337">
        <v>1769368</v>
      </c>
      <c r="O13" s="346">
        <v>1766399</v>
      </c>
      <c r="P13" s="336">
        <v>1772631</v>
      </c>
      <c r="Q13" s="336">
        <v>1786880</v>
      </c>
      <c r="R13" s="338" t="s">
        <v>24</v>
      </c>
      <c r="S13" s="5"/>
    </row>
    <row r="14" spans="2:19" ht="14.45" customHeight="1" x14ac:dyDescent="0.25">
      <c r="B14" s="240" t="s">
        <v>52</v>
      </c>
      <c r="C14" s="335">
        <v>12429.1</v>
      </c>
      <c r="D14" s="336">
        <v>12402.3</v>
      </c>
      <c r="E14" s="336">
        <v>12414.5</v>
      </c>
      <c r="F14" s="337">
        <v>12622.1</v>
      </c>
      <c r="G14" s="335">
        <v>13151.2</v>
      </c>
      <c r="H14" s="336">
        <v>13546.3</v>
      </c>
      <c r="I14" s="336">
        <v>13461.2</v>
      </c>
      <c r="J14" s="344">
        <v>13671.9</v>
      </c>
      <c r="K14" s="335">
        <v>13971.9</v>
      </c>
      <c r="L14" s="336">
        <v>14179</v>
      </c>
      <c r="M14" s="336">
        <v>14014.6</v>
      </c>
      <c r="N14" s="337">
        <v>14151.3</v>
      </c>
      <c r="O14" s="346">
        <v>14185.8</v>
      </c>
      <c r="P14" s="336">
        <v>14756.2</v>
      </c>
      <c r="Q14" s="336">
        <v>14747.5</v>
      </c>
      <c r="R14" s="338" t="s">
        <v>24</v>
      </c>
      <c r="S14" s="5"/>
    </row>
    <row r="15" spans="2:19" ht="14.45" customHeight="1" x14ac:dyDescent="0.25">
      <c r="B15" s="240" t="s">
        <v>54</v>
      </c>
      <c r="C15" s="335">
        <v>68224.448999999993</v>
      </c>
      <c r="D15" s="336">
        <v>69813.279999999999</v>
      </c>
      <c r="E15" s="336">
        <v>70414.264999999999</v>
      </c>
      <c r="F15" s="337">
        <v>72386.191000000006</v>
      </c>
      <c r="G15" s="335">
        <v>73360.842999999993</v>
      </c>
      <c r="H15" s="336">
        <v>75082.817999999999</v>
      </c>
      <c r="I15" s="336">
        <v>78121.995999999999</v>
      </c>
      <c r="J15" s="344">
        <v>80895.679000000004</v>
      </c>
      <c r="K15" s="335">
        <v>81843.115999999995</v>
      </c>
      <c r="L15" s="336">
        <v>83834.053</v>
      </c>
      <c r="M15" s="336">
        <v>86288.149000000005</v>
      </c>
      <c r="N15" s="337">
        <v>89136.645999999993</v>
      </c>
      <c r="O15" s="346">
        <v>89569.167000000001</v>
      </c>
      <c r="P15" s="336">
        <v>92593</v>
      </c>
      <c r="Q15" s="336">
        <v>97507</v>
      </c>
      <c r="R15" s="338" t="s">
        <v>24</v>
      </c>
      <c r="S15" s="5"/>
    </row>
    <row r="16" spans="2:19" ht="14.45" customHeight="1" x14ac:dyDescent="0.25">
      <c r="B16" s="240" t="s">
        <v>49</v>
      </c>
      <c r="C16" s="335">
        <v>15638309.767093865</v>
      </c>
      <c r="D16" s="336">
        <v>15995449.42738262</v>
      </c>
      <c r="E16" s="336">
        <v>16159174.167787137</v>
      </c>
      <c r="F16" s="337">
        <v>16636712.469882207</v>
      </c>
      <c r="G16" s="335">
        <v>17316181.717185128</v>
      </c>
      <c r="H16" s="336">
        <v>16938737.628805313</v>
      </c>
      <c r="I16" s="336">
        <v>16611082.5</v>
      </c>
      <c r="J16" s="344">
        <v>16506628.1</v>
      </c>
      <c r="K16" s="335">
        <v>17087807.600000001</v>
      </c>
      <c r="L16" s="336">
        <v>17311693.600000001</v>
      </c>
      <c r="M16" s="336">
        <v>17319178.800000001</v>
      </c>
      <c r="N16" s="337">
        <v>17738876.100000001</v>
      </c>
      <c r="O16" s="346">
        <v>18440989.800000001</v>
      </c>
      <c r="P16" s="336">
        <v>19031812.899999999</v>
      </c>
      <c r="Q16" s="336" t="s">
        <v>24</v>
      </c>
      <c r="R16" s="338" t="s">
        <v>24</v>
      </c>
      <c r="S16" s="5"/>
    </row>
    <row r="17" spans="2:19" ht="14.45" customHeight="1" x14ac:dyDescent="0.25">
      <c r="B17" s="240" t="s">
        <v>5</v>
      </c>
      <c r="C17" s="335">
        <v>343352</v>
      </c>
      <c r="D17" s="336">
        <v>335136</v>
      </c>
      <c r="E17" s="336">
        <v>319011</v>
      </c>
      <c r="F17" s="337">
        <v>313941</v>
      </c>
      <c r="G17" s="335">
        <v>300185</v>
      </c>
      <c r="H17" s="336">
        <v>314409</v>
      </c>
      <c r="I17" s="336">
        <v>327707</v>
      </c>
      <c r="J17" s="344">
        <v>355108</v>
      </c>
      <c r="K17" s="335">
        <v>384697</v>
      </c>
      <c r="L17" s="336">
        <v>374127</v>
      </c>
      <c r="M17" s="336">
        <v>387698</v>
      </c>
      <c r="N17" s="337">
        <v>454362</v>
      </c>
      <c r="O17" s="346" t="s">
        <v>24</v>
      </c>
      <c r="P17" s="336" t="s">
        <v>24</v>
      </c>
      <c r="Q17" s="336" t="s">
        <v>24</v>
      </c>
      <c r="R17" s="338" t="s">
        <v>24</v>
      </c>
      <c r="S17" s="5"/>
    </row>
    <row r="18" spans="2:19" ht="14.45" customHeight="1" x14ac:dyDescent="0.25">
      <c r="B18" s="240" t="s">
        <v>51</v>
      </c>
      <c r="C18" s="335">
        <v>1795218.3</v>
      </c>
      <c r="D18" s="336">
        <v>1816209</v>
      </c>
      <c r="E18" s="336">
        <v>1837921.2</v>
      </c>
      <c r="F18" s="337">
        <v>1853645.4</v>
      </c>
      <c r="G18" s="335">
        <v>1829082.5</v>
      </c>
      <c r="H18" s="336">
        <v>1882261.9</v>
      </c>
      <c r="I18" s="336">
        <v>1887450.9</v>
      </c>
      <c r="J18" s="344">
        <v>1985139.5</v>
      </c>
      <c r="K18" s="335">
        <v>2009043</v>
      </c>
      <c r="L18" s="336">
        <v>2051563.1</v>
      </c>
      <c r="M18" s="336">
        <v>2088013.1</v>
      </c>
      <c r="N18" s="337">
        <v>2149267.1</v>
      </c>
      <c r="O18" s="346">
        <v>2187305.4</v>
      </c>
      <c r="P18" s="336">
        <v>2238787</v>
      </c>
      <c r="Q18" s="336">
        <v>2262398.53064891</v>
      </c>
      <c r="R18" s="338" t="s">
        <v>24</v>
      </c>
      <c r="S18" s="5"/>
    </row>
    <row r="19" spans="2:19" ht="14.45" customHeight="1" x14ac:dyDescent="0.25">
      <c r="B19" s="239" t="s">
        <v>7</v>
      </c>
      <c r="C19" s="335">
        <v>278512.11041558301</v>
      </c>
      <c r="D19" s="336">
        <v>297125.55433494929</v>
      </c>
      <c r="E19" s="336">
        <v>327118.56095139158</v>
      </c>
      <c r="F19" s="337">
        <v>430985.97985852777</v>
      </c>
      <c r="G19" s="335">
        <v>493202.15544697817</v>
      </c>
      <c r="H19" s="336">
        <v>573266.3225781396</v>
      </c>
      <c r="I19" s="336">
        <v>626785.08056015312</v>
      </c>
      <c r="J19" s="344">
        <v>689797.59842431045</v>
      </c>
      <c r="K19" s="335">
        <v>771734.56034159835</v>
      </c>
      <c r="L19" s="336">
        <v>839238.0456239772</v>
      </c>
      <c r="M19" s="336">
        <v>989903.9032757096</v>
      </c>
      <c r="N19" s="337">
        <v>1302320.3878946365</v>
      </c>
      <c r="O19" s="346">
        <v>2333340.6986338161</v>
      </c>
      <c r="P19" s="336">
        <v>2800177.7692823629</v>
      </c>
      <c r="Q19" s="336">
        <v>2926309.2405133387</v>
      </c>
      <c r="R19" s="338" t="s">
        <v>24</v>
      </c>
      <c r="S19" s="5"/>
    </row>
    <row r="20" spans="2:19" ht="15" hidden="1" customHeight="1" x14ac:dyDescent="0.25">
      <c r="B20" s="239" t="s">
        <v>8</v>
      </c>
      <c r="C20" s="335" t="s">
        <v>60</v>
      </c>
      <c r="D20" s="336" t="s">
        <v>60</v>
      </c>
      <c r="E20" s="336" t="s">
        <v>60</v>
      </c>
      <c r="F20" s="337" t="s">
        <v>60</v>
      </c>
      <c r="G20" s="335" t="s">
        <v>60</v>
      </c>
      <c r="H20" s="336" t="s">
        <v>60</v>
      </c>
      <c r="I20" s="336" t="s">
        <v>60</v>
      </c>
      <c r="J20" s="344"/>
      <c r="K20" s="335"/>
      <c r="L20" s="336"/>
      <c r="M20" s="336"/>
      <c r="N20" s="337"/>
      <c r="O20" s="346"/>
      <c r="P20" s="336"/>
      <c r="Q20" s="336"/>
      <c r="R20" s="338" t="s">
        <v>24</v>
      </c>
      <c r="S20" s="5"/>
    </row>
    <row r="21" spans="2:19" ht="14.45" customHeight="1" x14ac:dyDescent="0.25">
      <c r="B21" s="239" t="s">
        <v>55</v>
      </c>
      <c r="C21" s="335">
        <v>89517337</v>
      </c>
      <c r="D21" s="336">
        <v>90973298</v>
      </c>
      <c r="E21" s="336">
        <v>93170025</v>
      </c>
      <c r="F21" s="337">
        <v>95390725</v>
      </c>
      <c r="G21" s="335">
        <v>95621659</v>
      </c>
      <c r="H21" s="336">
        <v>98466307</v>
      </c>
      <c r="I21" s="336">
        <v>101802917</v>
      </c>
      <c r="J21" s="344">
        <v>103441131</v>
      </c>
      <c r="K21" s="335">
        <v>108219690</v>
      </c>
      <c r="L21" s="336">
        <v>110254072</v>
      </c>
      <c r="M21" s="336">
        <v>112494374</v>
      </c>
      <c r="N21" s="337">
        <v>119906260</v>
      </c>
      <c r="O21" s="346">
        <v>128693135</v>
      </c>
      <c r="P21" s="336">
        <v>133546538</v>
      </c>
      <c r="Q21" s="336">
        <v>135101124</v>
      </c>
      <c r="R21" s="338" t="s">
        <v>24</v>
      </c>
      <c r="S21" s="5"/>
    </row>
    <row r="22" spans="2:19" ht="14.45" customHeight="1" x14ac:dyDescent="0.25">
      <c r="B22" s="620" t="s">
        <v>50</v>
      </c>
      <c r="C22" s="335">
        <v>16444.6019246</v>
      </c>
      <c r="D22" s="336">
        <v>16618.557019</v>
      </c>
      <c r="E22" s="336">
        <v>16530.922487</v>
      </c>
      <c r="F22" s="337">
        <v>17400.348909999997</v>
      </c>
      <c r="G22" s="335">
        <v>17110.056002988997</v>
      </c>
      <c r="H22" s="336">
        <v>17275.710069999997</v>
      </c>
      <c r="I22" s="336">
        <v>17391.219684999996</v>
      </c>
      <c r="J22" s="344">
        <v>17751.695498999998</v>
      </c>
      <c r="K22" s="335">
        <v>18853.492231309687</v>
      </c>
      <c r="L22" s="336">
        <v>18838.192683000001</v>
      </c>
      <c r="M22" s="336">
        <v>19306.799069000001</v>
      </c>
      <c r="N22" s="337">
        <v>19337.210561999997</v>
      </c>
      <c r="O22" s="346">
        <v>19843.779832999997</v>
      </c>
      <c r="P22" s="336">
        <v>20110.900000000001</v>
      </c>
      <c r="Q22" s="336">
        <v>19976.320121999997</v>
      </c>
      <c r="R22" s="338" t="s">
        <v>24</v>
      </c>
      <c r="S22" s="5"/>
    </row>
    <row r="23" spans="2:19" ht="14.45" customHeight="1" x14ac:dyDescent="0.25">
      <c r="B23" s="620" t="s">
        <v>64</v>
      </c>
      <c r="C23" s="335">
        <v>11064.02910376</v>
      </c>
      <c r="D23" s="336">
        <v>11114.351793670001</v>
      </c>
      <c r="E23" s="336">
        <v>11375.46112907</v>
      </c>
      <c r="F23" s="337">
        <v>11411.87018525</v>
      </c>
      <c r="G23" s="335">
        <v>11601.604485989999</v>
      </c>
      <c r="H23" s="336">
        <v>11822.473952290002</v>
      </c>
      <c r="I23" s="336">
        <v>12132.392207220002</v>
      </c>
      <c r="J23" s="344">
        <v>12551.50852286</v>
      </c>
      <c r="K23" s="335">
        <v>12440.764514279999</v>
      </c>
      <c r="L23" s="336">
        <v>12798.099662139999</v>
      </c>
      <c r="M23" s="336">
        <v>13197.881697310002</v>
      </c>
      <c r="N23" s="337">
        <v>14293.514269130001</v>
      </c>
      <c r="O23" s="346">
        <v>14320.777592639999</v>
      </c>
      <c r="P23" s="336">
        <v>14886.413523219999</v>
      </c>
      <c r="Q23" s="336">
        <v>15345.026538339998</v>
      </c>
      <c r="R23" s="338" t="s">
        <v>24</v>
      </c>
      <c r="S23" s="5"/>
    </row>
    <row r="24" spans="2:19" ht="14.45" customHeight="1" x14ac:dyDescent="0.25">
      <c r="B24" s="620" t="s">
        <v>61</v>
      </c>
      <c r="C24" s="335">
        <v>601673.1</v>
      </c>
      <c r="D24" s="336">
        <v>586156.30000000005</v>
      </c>
      <c r="E24" s="336">
        <v>565601.5</v>
      </c>
      <c r="F24" s="337">
        <v>564008</v>
      </c>
      <c r="G24" s="335">
        <v>576079.19999999995</v>
      </c>
      <c r="H24" s="336">
        <v>559021.5</v>
      </c>
      <c r="I24" s="336">
        <v>569854</v>
      </c>
      <c r="J24" s="344">
        <v>578003.5</v>
      </c>
      <c r="K24" s="335">
        <v>617107</v>
      </c>
      <c r="L24" s="336">
        <v>598091</v>
      </c>
      <c r="M24" s="336">
        <v>592342</v>
      </c>
      <c r="N24" s="337">
        <v>599887</v>
      </c>
      <c r="O24" s="346">
        <v>612617</v>
      </c>
      <c r="P24" s="336">
        <v>617880.1</v>
      </c>
      <c r="Q24" s="336">
        <v>617403.80000000005</v>
      </c>
      <c r="R24" s="338" t="s">
        <v>24</v>
      </c>
      <c r="S24" s="5"/>
    </row>
    <row r="25" spans="2:19" ht="14.45" customHeight="1" x14ac:dyDescent="0.25">
      <c r="B25" s="620" t="s">
        <v>65</v>
      </c>
      <c r="C25" s="335">
        <v>127800</v>
      </c>
      <c r="D25" s="336">
        <v>130100</v>
      </c>
      <c r="E25" s="336">
        <v>136300</v>
      </c>
      <c r="F25" s="337">
        <v>138500</v>
      </c>
      <c r="G25" s="335">
        <v>135300</v>
      </c>
      <c r="H25" s="336">
        <v>138600</v>
      </c>
      <c r="I25" s="336">
        <v>137300</v>
      </c>
      <c r="J25" s="344">
        <v>146511</v>
      </c>
      <c r="K25" s="335">
        <v>142726</v>
      </c>
      <c r="L25" s="336" t="s">
        <v>24</v>
      </c>
      <c r="M25" s="336" t="s">
        <v>24</v>
      </c>
      <c r="N25" s="337" t="s">
        <v>24</v>
      </c>
      <c r="O25" s="346" t="s">
        <v>24</v>
      </c>
      <c r="P25" s="336" t="s">
        <v>24</v>
      </c>
      <c r="Q25" s="336" t="s">
        <v>24</v>
      </c>
      <c r="R25" s="338" t="s">
        <v>24</v>
      </c>
      <c r="S25" s="5"/>
    </row>
    <row r="26" spans="2:19" ht="14.45" customHeight="1" x14ac:dyDescent="0.25">
      <c r="B26" s="620" t="s">
        <v>66</v>
      </c>
      <c r="C26" s="335">
        <v>36769.591800000002</v>
      </c>
      <c r="D26" s="336">
        <v>37999.539299999997</v>
      </c>
      <c r="E26" s="336">
        <v>37970.795899999997</v>
      </c>
      <c r="F26" s="337">
        <v>38252.640599999999</v>
      </c>
      <c r="G26" s="335">
        <v>38588.697</v>
      </c>
      <c r="H26" s="336">
        <v>38607.287300000004</v>
      </c>
      <c r="I26" s="336">
        <v>37906.697999999997</v>
      </c>
      <c r="J26" s="344">
        <v>37691.129000000001</v>
      </c>
      <c r="K26" s="335">
        <v>37562.875500000002</v>
      </c>
      <c r="L26" s="336">
        <v>39670.324500000002</v>
      </c>
      <c r="M26" s="336">
        <v>40090.090700000001</v>
      </c>
      <c r="N26" s="337">
        <v>39142.868900000001</v>
      </c>
      <c r="O26" s="346">
        <v>38407.937700000002</v>
      </c>
      <c r="P26" s="336">
        <v>39093.983899999999</v>
      </c>
      <c r="Q26" s="336">
        <v>38916.001199999999</v>
      </c>
      <c r="R26" s="338" t="s">
        <v>24</v>
      </c>
      <c r="S26" s="5"/>
    </row>
    <row r="27" spans="2:19" ht="14.45" customHeight="1" x14ac:dyDescent="0.25">
      <c r="B27" s="620" t="s">
        <v>48</v>
      </c>
      <c r="C27" s="335">
        <v>210506149</v>
      </c>
      <c r="D27" s="336">
        <v>212999778</v>
      </c>
      <c r="E27" s="336">
        <v>213087627</v>
      </c>
      <c r="F27" s="337">
        <v>212992551</v>
      </c>
      <c r="G27" s="335">
        <v>211351296</v>
      </c>
      <c r="H27" s="336">
        <v>210937587</v>
      </c>
      <c r="I27" s="336">
        <v>209289655</v>
      </c>
      <c r="J27" s="344">
        <v>202831031.68564504</v>
      </c>
      <c r="K27" s="335">
        <v>196443727.61362502</v>
      </c>
      <c r="L27" s="336">
        <v>195196736.58876503</v>
      </c>
      <c r="M27" s="336">
        <v>197366512.89792597</v>
      </c>
      <c r="N27" s="337">
        <v>200051898.88154405</v>
      </c>
      <c r="O27" s="346">
        <v>202175351.71521604</v>
      </c>
      <c r="P27" s="336">
        <v>202237663.80931592</v>
      </c>
      <c r="Q27" s="511">
        <v>200353506.35226408</v>
      </c>
      <c r="R27" s="338" t="s">
        <v>24</v>
      </c>
      <c r="S27" s="5"/>
    </row>
    <row r="28" spans="2:19" ht="14.45" customHeight="1" x14ac:dyDescent="0.25">
      <c r="B28" s="239" t="s">
        <v>56</v>
      </c>
      <c r="C28" s="335">
        <v>112041.8</v>
      </c>
      <c r="D28" s="336">
        <v>119183.6</v>
      </c>
      <c r="E28" s="336">
        <v>123912.5</v>
      </c>
      <c r="F28" s="337">
        <v>110804.4</v>
      </c>
      <c r="G28" s="335">
        <v>109772.3</v>
      </c>
      <c r="H28" s="336">
        <v>111752.8</v>
      </c>
      <c r="I28" s="336">
        <v>111075.1</v>
      </c>
      <c r="J28" s="344">
        <v>108496.7</v>
      </c>
      <c r="K28" s="335">
        <v>106251.3</v>
      </c>
      <c r="L28" s="336">
        <v>111731</v>
      </c>
      <c r="M28" s="336">
        <v>119507.4</v>
      </c>
      <c r="N28" s="337">
        <v>125801.4</v>
      </c>
      <c r="O28" s="346">
        <v>113613.1</v>
      </c>
      <c r="P28" s="336">
        <v>110663.8</v>
      </c>
      <c r="Q28" s="336">
        <v>105216.7</v>
      </c>
      <c r="R28" s="338" t="s">
        <v>24</v>
      </c>
      <c r="S28" s="5"/>
    </row>
    <row r="29" spans="2:19" ht="14.45" customHeight="1" x14ac:dyDescent="0.25">
      <c r="B29" s="239" t="s">
        <v>67</v>
      </c>
      <c r="C29" s="335">
        <v>3343484</v>
      </c>
      <c r="D29" s="336">
        <v>3454321</v>
      </c>
      <c r="E29" s="336">
        <v>3549306</v>
      </c>
      <c r="F29" s="337">
        <v>3628681</v>
      </c>
      <c r="G29" s="335">
        <v>3724689</v>
      </c>
      <c r="H29" s="336">
        <v>3863645</v>
      </c>
      <c r="I29" s="336">
        <v>4010381</v>
      </c>
      <c r="J29" s="344">
        <v>4110516</v>
      </c>
      <c r="K29" s="335">
        <v>4276742</v>
      </c>
      <c r="L29" s="336">
        <v>4538810</v>
      </c>
      <c r="M29" s="336">
        <v>4757180</v>
      </c>
      <c r="N29" s="337">
        <v>4920525</v>
      </c>
      <c r="O29" s="346">
        <v>5131876</v>
      </c>
      <c r="P29" s="336">
        <v>5360794</v>
      </c>
      <c r="Q29" s="336">
        <v>5574011</v>
      </c>
      <c r="R29" s="338" t="s">
        <v>24</v>
      </c>
      <c r="S29" s="5"/>
    </row>
    <row r="30" spans="2:19" ht="14.45" customHeight="1" x14ac:dyDescent="0.25">
      <c r="B30" s="239" t="s">
        <v>59</v>
      </c>
      <c r="C30" s="335">
        <v>1266414</v>
      </c>
      <c r="D30" s="336">
        <v>1276793</v>
      </c>
      <c r="E30" s="336">
        <v>1288806</v>
      </c>
      <c r="F30" s="337">
        <v>1320624.2691765777</v>
      </c>
      <c r="G30" s="335">
        <v>1314540.3560744114</v>
      </c>
      <c r="H30" s="336">
        <v>1334584.7954021781</v>
      </c>
      <c r="I30" s="336">
        <v>1342499.6485200943</v>
      </c>
      <c r="J30" s="344">
        <v>1370518.2551534872</v>
      </c>
      <c r="K30" s="335">
        <v>1381619.7198121164</v>
      </c>
      <c r="L30" s="336">
        <v>1435072.9710757872</v>
      </c>
      <c r="M30" s="336">
        <v>1444883.4029594194</v>
      </c>
      <c r="N30" s="337">
        <v>1485118.1330044691</v>
      </c>
      <c r="O30" s="346">
        <v>1486469.8771010123</v>
      </c>
      <c r="P30" s="336">
        <v>1541708.4541070322</v>
      </c>
      <c r="Q30" s="336" t="s">
        <v>121</v>
      </c>
      <c r="R30" s="338" t="s">
        <v>24</v>
      </c>
      <c r="S30" s="5"/>
    </row>
    <row r="31" spans="2:19" ht="14.45" customHeight="1" x14ac:dyDescent="0.25">
      <c r="B31" s="503" t="s">
        <v>58</v>
      </c>
      <c r="C31" s="504">
        <v>67125</v>
      </c>
      <c r="D31" s="505">
        <v>70105</v>
      </c>
      <c r="E31" s="505">
        <v>73221</v>
      </c>
      <c r="F31" s="506">
        <v>75897</v>
      </c>
      <c r="G31" s="504">
        <v>75814</v>
      </c>
      <c r="H31" s="505">
        <v>80774</v>
      </c>
      <c r="I31" s="505">
        <v>78802</v>
      </c>
      <c r="J31" s="507">
        <v>83499</v>
      </c>
      <c r="K31" s="504">
        <v>86852</v>
      </c>
      <c r="L31" s="505">
        <v>89887</v>
      </c>
      <c r="M31" s="505">
        <v>91359</v>
      </c>
      <c r="N31" s="506">
        <v>96041</v>
      </c>
      <c r="O31" s="508" t="s">
        <v>24</v>
      </c>
      <c r="P31" s="505" t="s">
        <v>24</v>
      </c>
      <c r="Q31" s="505" t="s">
        <v>24</v>
      </c>
      <c r="R31" s="509" t="s">
        <v>24</v>
      </c>
      <c r="S31" s="5"/>
    </row>
    <row r="32" spans="2:19" s="520" customFormat="1" ht="14.45" customHeight="1" thickBot="1" x14ac:dyDescent="0.25">
      <c r="B32" s="512" t="s">
        <v>19</v>
      </c>
      <c r="C32" s="522">
        <v>4265060.5340014696</v>
      </c>
      <c r="D32" s="523">
        <v>4562440.5038108202</v>
      </c>
      <c r="E32" s="523">
        <v>4781496.6079083495</v>
      </c>
      <c r="F32" s="524">
        <v>5504215.2016974594</v>
      </c>
      <c r="G32" s="525" t="s">
        <v>24</v>
      </c>
      <c r="H32" s="523">
        <v>5724950.6202283893</v>
      </c>
      <c r="I32" s="526">
        <v>5782076.5157650243</v>
      </c>
      <c r="J32" s="527">
        <v>5973727.4171117693</v>
      </c>
      <c r="K32" s="522">
        <v>6118382.0847952226</v>
      </c>
      <c r="L32" s="523">
        <v>6298377.5286869649</v>
      </c>
      <c r="M32" s="523">
        <v>6746649.8886245247</v>
      </c>
      <c r="N32" s="524">
        <v>6869800</v>
      </c>
      <c r="O32" s="525">
        <v>7006495.9824906709</v>
      </c>
      <c r="P32" s="523">
        <v>7195807.5671538524</v>
      </c>
      <c r="Q32" s="523">
        <v>7481373.0543635814</v>
      </c>
      <c r="R32" s="518" t="s">
        <v>24</v>
      </c>
      <c r="S32" s="519"/>
    </row>
    <row r="33" spans="2:18" ht="3" customHeight="1" thickTop="1" x14ac:dyDescent="0.25">
      <c r="B33" s="11"/>
      <c r="C33" s="21"/>
      <c r="D33" s="21"/>
      <c r="E33" s="21"/>
      <c r="F33" s="21"/>
      <c r="G33" s="21"/>
      <c r="H33" s="21"/>
      <c r="I33" s="54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2" customHeight="1" x14ac:dyDescent="0.25">
      <c r="B34" s="690" t="s">
        <v>105</v>
      </c>
      <c r="C34" s="690"/>
      <c r="D34" s="236"/>
      <c r="E34" s="236"/>
      <c r="F34" s="236"/>
      <c r="G34" s="236"/>
      <c r="H34" s="236"/>
      <c r="I34" s="247"/>
      <c r="J34" s="21"/>
      <c r="K34" s="21"/>
      <c r="L34" s="21"/>
      <c r="M34" s="21"/>
      <c r="N34" s="21"/>
      <c r="O34" s="21"/>
      <c r="P34" s="21"/>
      <c r="Q34" s="21"/>
      <c r="R34" s="21"/>
    </row>
    <row r="35" spans="2:18" ht="12.95" customHeight="1" x14ac:dyDescent="0.25">
      <c r="B35" s="690" t="s">
        <v>108</v>
      </c>
      <c r="C35" s="690"/>
      <c r="D35" s="690"/>
      <c r="E35" s="690"/>
      <c r="F35" s="690"/>
      <c r="G35" s="690"/>
      <c r="H35" s="690"/>
      <c r="I35" s="690"/>
    </row>
    <row r="36" spans="2:18" ht="15" customHeight="1" x14ac:dyDescent="0.25">
      <c r="B36" s="231" t="s">
        <v>120</v>
      </c>
      <c r="C36" s="230"/>
      <c r="D36" s="230"/>
      <c r="E36" s="230"/>
      <c r="F36" s="230"/>
      <c r="G36" s="230"/>
      <c r="H36" s="230"/>
      <c r="I36" s="230"/>
    </row>
    <row r="37" spans="2:18" ht="12.95" customHeight="1" x14ac:dyDescent="0.25">
      <c r="B37" s="698" t="s">
        <v>68</v>
      </c>
      <c r="C37" s="698"/>
      <c r="D37" s="698"/>
      <c r="E37" s="698"/>
      <c r="F37" s="698"/>
      <c r="G37" s="698"/>
      <c r="H37" s="698"/>
      <c r="I37" s="698"/>
      <c r="J37" s="47"/>
      <c r="K37" s="47"/>
      <c r="L37" s="47"/>
      <c r="M37" s="47"/>
      <c r="N37" s="47"/>
      <c r="O37" s="153"/>
      <c r="P37" s="225"/>
      <c r="Q37" s="225"/>
      <c r="R37" s="204"/>
    </row>
  </sheetData>
  <mergeCells count="12">
    <mergeCell ref="B4:R4"/>
    <mergeCell ref="B1:R1"/>
    <mergeCell ref="K10:N10"/>
    <mergeCell ref="O10:R10"/>
    <mergeCell ref="J9:R9"/>
    <mergeCell ref="B7:R7"/>
    <mergeCell ref="B6:R6"/>
    <mergeCell ref="B34:C34"/>
    <mergeCell ref="B35:I35"/>
    <mergeCell ref="B37:I37"/>
    <mergeCell ref="C10:F10"/>
    <mergeCell ref="G10:J10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0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E3D9-B376-48AA-B06B-D1D848279FD0}">
  <sheetPr>
    <tabColor theme="0" tint="-4.9989318521683403E-2"/>
    <pageSetUpPr fitToPage="1"/>
  </sheetPr>
  <dimension ref="B1:T33"/>
  <sheetViews>
    <sheetView rightToLeft="1" view="pageBreakPreview" zoomScaleNormal="100" zoomScaleSheetLayoutView="100" workbookViewId="0"/>
  </sheetViews>
  <sheetFormatPr defaultRowHeight="15" x14ac:dyDescent="0.25"/>
  <cols>
    <col min="1" max="1" width="0.85546875" style="8" customWidth="1"/>
    <col min="2" max="2" width="11.7109375" style="65" customWidth="1"/>
    <col min="3" max="14" width="12.28515625" style="8" customWidth="1"/>
    <col min="15" max="17" width="12.28515625" style="143" customWidth="1"/>
    <col min="18" max="18" width="11.7109375" style="143" hidden="1" customWidth="1"/>
    <col min="19" max="19" width="0.85546875" style="8" customWidth="1"/>
    <col min="20" max="16384" width="9.140625" style="8"/>
  </cols>
  <sheetData>
    <row r="1" spans="2:20" ht="29.1" customHeight="1" x14ac:dyDescent="0.25">
      <c r="B1" s="705" t="s">
        <v>69</v>
      </c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</row>
    <row r="2" spans="2:20" s="1" customFormat="1" ht="9.9499999999999993" customHeight="1" x14ac:dyDescent="0.25">
      <c r="B2" s="56"/>
    </row>
    <row r="3" spans="2:20" s="1" customFormat="1" ht="25.5" x14ac:dyDescent="0.25">
      <c r="B3" s="687" t="s">
        <v>70</v>
      </c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</row>
    <row r="4" spans="2:20" s="1" customFormat="1" ht="21" customHeight="1" x14ac:dyDescent="0.25">
      <c r="B4" s="688" t="s">
        <v>113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</row>
    <row r="5" spans="2:20" s="1" customFormat="1" ht="9.9499999999999993" customHeight="1" x14ac:dyDescent="0.25">
      <c r="B5" s="5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54"/>
      <c r="P5" s="278"/>
      <c r="Q5" s="278"/>
      <c r="R5" s="205"/>
    </row>
    <row r="6" spans="2:20" s="1" customFormat="1" ht="12.95" customHeight="1" thickBot="1" x14ac:dyDescent="0.3">
      <c r="B6" s="56"/>
      <c r="J6" s="704" t="s">
        <v>47</v>
      </c>
      <c r="K6" s="704"/>
      <c r="L6" s="704"/>
      <c r="M6" s="704"/>
      <c r="N6" s="704"/>
      <c r="O6" s="704"/>
      <c r="P6" s="704"/>
      <c r="Q6" s="704"/>
      <c r="R6" s="704"/>
    </row>
    <row r="7" spans="2:20" s="1" customFormat="1" ht="35.1" customHeight="1" thickTop="1" x14ac:dyDescent="0.25">
      <c r="B7" s="58"/>
      <c r="C7" s="677">
        <v>2018</v>
      </c>
      <c r="D7" s="678"/>
      <c r="E7" s="678"/>
      <c r="F7" s="679"/>
      <c r="G7" s="677">
        <v>2019</v>
      </c>
      <c r="H7" s="678"/>
      <c r="I7" s="678"/>
      <c r="J7" s="678"/>
      <c r="K7" s="702">
        <v>2020</v>
      </c>
      <c r="L7" s="678"/>
      <c r="M7" s="678"/>
      <c r="N7" s="703"/>
      <c r="O7" s="677">
        <v>2021</v>
      </c>
      <c r="P7" s="678"/>
      <c r="Q7" s="678"/>
      <c r="R7" s="680"/>
      <c r="S7" s="5"/>
    </row>
    <row r="8" spans="2:20" s="51" customFormat="1" ht="35.1" customHeight="1" thickBot="1" x14ac:dyDescent="0.3">
      <c r="B8" s="49"/>
      <c r="C8" s="92" t="s">
        <v>20</v>
      </c>
      <c r="D8" s="78" t="s">
        <v>21</v>
      </c>
      <c r="E8" s="78" t="s">
        <v>22</v>
      </c>
      <c r="F8" s="80" t="s">
        <v>23</v>
      </c>
      <c r="G8" s="92" t="s">
        <v>20</v>
      </c>
      <c r="H8" s="78" t="s">
        <v>21</v>
      </c>
      <c r="I8" s="78" t="s">
        <v>22</v>
      </c>
      <c r="J8" s="80" t="s">
        <v>23</v>
      </c>
      <c r="K8" s="92" t="s">
        <v>20</v>
      </c>
      <c r="L8" s="78" t="s">
        <v>21</v>
      </c>
      <c r="M8" s="78" t="s">
        <v>22</v>
      </c>
      <c r="N8" s="79" t="s">
        <v>23</v>
      </c>
      <c r="O8" s="77" t="s">
        <v>20</v>
      </c>
      <c r="P8" s="78" t="s">
        <v>21</v>
      </c>
      <c r="Q8" s="78" t="s">
        <v>22</v>
      </c>
      <c r="R8" s="210" t="s">
        <v>23</v>
      </c>
      <c r="S8" s="50"/>
    </row>
    <row r="9" spans="2:20" s="1" customFormat="1" ht="15" customHeight="1" x14ac:dyDescent="0.25">
      <c r="B9" s="242" t="s">
        <v>0</v>
      </c>
      <c r="C9" s="339">
        <v>29873.599999999999</v>
      </c>
      <c r="D9" s="340">
        <v>29986</v>
      </c>
      <c r="E9" s="340">
        <v>29963.500000000004</v>
      </c>
      <c r="F9" s="343">
        <v>30005.9</v>
      </c>
      <c r="G9" s="339">
        <v>29883.399999999998</v>
      </c>
      <c r="H9" s="340">
        <v>30248.9</v>
      </c>
      <c r="I9" s="340">
        <v>30077.4</v>
      </c>
      <c r="J9" s="343">
        <v>30338.7</v>
      </c>
      <c r="K9" s="339">
        <v>30367</v>
      </c>
      <c r="L9" s="340">
        <v>29640.3</v>
      </c>
      <c r="M9" s="340">
        <v>30477.399999999998</v>
      </c>
      <c r="N9" s="341">
        <v>31072.5</v>
      </c>
      <c r="O9" s="345">
        <v>31385.5</v>
      </c>
      <c r="P9" s="340">
        <v>31625.4</v>
      </c>
      <c r="Q9" s="340">
        <v>32330</v>
      </c>
      <c r="R9" s="342" t="s">
        <v>24</v>
      </c>
      <c r="S9" s="5"/>
    </row>
    <row r="10" spans="2:20" s="1" customFormat="1" ht="15" customHeight="1" x14ac:dyDescent="0.25">
      <c r="B10" s="242" t="s">
        <v>1</v>
      </c>
      <c r="C10" s="335">
        <v>1223897</v>
      </c>
      <c r="D10" s="336">
        <v>1228959</v>
      </c>
      <c r="E10" s="336">
        <v>1222183</v>
      </c>
      <c r="F10" s="344">
        <v>1237898</v>
      </c>
      <c r="G10" s="335">
        <v>1254791</v>
      </c>
      <c r="H10" s="336">
        <v>1273687</v>
      </c>
      <c r="I10" s="336">
        <v>1284728</v>
      </c>
      <c r="J10" s="344">
        <v>1334950</v>
      </c>
      <c r="K10" s="335">
        <v>1368753</v>
      </c>
      <c r="L10" s="336">
        <v>1365374</v>
      </c>
      <c r="M10" s="336">
        <v>1371920</v>
      </c>
      <c r="N10" s="337">
        <v>1293712</v>
      </c>
      <c r="O10" s="346">
        <v>1391647</v>
      </c>
      <c r="P10" s="336">
        <v>1392756</v>
      </c>
      <c r="Q10" s="336">
        <v>1392734</v>
      </c>
      <c r="R10" s="338" t="s">
        <v>24</v>
      </c>
      <c r="S10" s="5"/>
      <c r="T10" s="59"/>
    </row>
    <row r="11" spans="2:20" s="1" customFormat="1" ht="15" customHeight="1" x14ac:dyDescent="0.25">
      <c r="B11" s="242" t="s">
        <v>2</v>
      </c>
      <c r="C11" s="335">
        <v>17366.099999999999</v>
      </c>
      <c r="D11" s="336">
        <v>17631.2</v>
      </c>
      <c r="E11" s="336">
        <v>17771.2</v>
      </c>
      <c r="F11" s="344">
        <v>17853.7</v>
      </c>
      <c r="G11" s="335">
        <v>17709.900000000001</v>
      </c>
      <c r="H11" s="336">
        <v>17538.099999999999</v>
      </c>
      <c r="I11" s="336">
        <v>17229.8</v>
      </c>
      <c r="J11" s="344">
        <v>17964.400000000001</v>
      </c>
      <c r="K11" s="335">
        <v>17430.400000000001</v>
      </c>
      <c r="L11" s="336">
        <v>17444.900000000001</v>
      </c>
      <c r="M11" s="336">
        <v>17289.400000000001</v>
      </c>
      <c r="N11" s="337">
        <v>16908.3</v>
      </c>
      <c r="O11" s="346">
        <v>16621.5</v>
      </c>
      <c r="P11" s="336">
        <v>17801.400000000001</v>
      </c>
      <c r="Q11" s="336">
        <v>17725</v>
      </c>
      <c r="R11" s="338" t="s">
        <v>24</v>
      </c>
      <c r="S11" s="5"/>
    </row>
    <row r="12" spans="2:20" s="1" customFormat="1" ht="15" customHeight="1" x14ac:dyDescent="0.25">
      <c r="B12" s="242" t="s">
        <v>3</v>
      </c>
      <c r="C12" s="335">
        <v>55313.894999999997</v>
      </c>
      <c r="D12" s="336">
        <v>56393.49</v>
      </c>
      <c r="E12" s="336">
        <v>57027.514999999999</v>
      </c>
      <c r="F12" s="344">
        <v>58526.034</v>
      </c>
      <c r="G12" s="335">
        <v>59738.182999999997</v>
      </c>
      <c r="H12" s="336">
        <v>61095.159</v>
      </c>
      <c r="I12" s="336">
        <v>63293.455000000002</v>
      </c>
      <c r="J12" s="344">
        <v>65488.491999999998</v>
      </c>
      <c r="K12" s="335">
        <v>65987.870999999999</v>
      </c>
      <c r="L12" s="336">
        <v>67086.521999999997</v>
      </c>
      <c r="M12" s="336">
        <v>69277.896999999997</v>
      </c>
      <c r="N12" s="337">
        <v>72109.987999999998</v>
      </c>
      <c r="O12" s="346">
        <v>72177.577000000005</v>
      </c>
      <c r="P12" s="336">
        <v>77035.69</v>
      </c>
      <c r="Q12" s="336" t="s">
        <v>24</v>
      </c>
      <c r="R12" s="338" t="s">
        <v>24</v>
      </c>
      <c r="S12" s="5"/>
    </row>
    <row r="13" spans="2:20" s="1" customFormat="1" ht="13.5" customHeight="1" x14ac:dyDescent="0.25">
      <c r="B13" s="234" t="s">
        <v>4</v>
      </c>
      <c r="C13" s="335">
        <v>10277910.506999999</v>
      </c>
      <c r="D13" s="336">
        <v>10846951.788999999</v>
      </c>
      <c r="E13" s="336">
        <v>10885824.607999999</v>
      </c>
      <c r="F13" s="344">
        <v>10922681.517000001</v>
      </c>
      <c r="G13" s="335">
        <v>11093359.805</v>
      </c>
      <c r="H13" s="336">
        <v>10767776.168</v>
      </c>
      <c r="I13" s="336">
        <v>10668545.022</v>
      </c>
      <c r="J13" s="344">
        <v>10639493.699999999</v>
      </c>
      <c r="K13" s="335">
        <v>10837654.4</v>
      </c>
      <c r="L13" s="336">
        <v>10934437.6</v>
      </c>
      <c r="M13" s="336">
        <v>10528381</v>
      </c>
      <c r="N13" s="337">
        <v>10755984.800000001</v>
      </c>
      <c r="O13" s="346">
        <v>11092580.5</v>
      </c>
      <c r="P13" s="336">
        <v>11362732.300000001</v>
      </c>
      <c r="Q13" s="336" t="s">
        <v>24</v>
      </c>
      <c r="R13" s="338" t="s">
        <v>24</v>
      </c>
      <c r="S13" s="226"/>
    </row>
    <row r="14" spans="2:20" s="1" customFormat="1" ht="13.5" customHeight="1" x14ac:dyDescent="0.25">
      <c r="B14" s="242" t="s">
        <v>5</v>
      </c>
      <c r="C14" s="335">
        <v>309091</v>
      </c>
      <c r="D14" s="336">
        <v>299151</v>
      </c>
      <c r="E14" s="336">
        <v>297058</v>
      </c>
      <c r="F14" s="344">
        <v>313253</v>
      </c>
      <c r="G14" s="335">
        <v>292262</v>
      </c>
      <c r="H14" s="336">
        <v>320286</v>
      </c>
      <c r="I14" s="336">
        <v>321904</v>
      </c>
      <c r="J14" s="344">
        <v>342934</v>
      </c>
      <c r="K14" s="335">
        <v>343956</v>
      </c>
      <c r="L14" s="336">
        <v>331791</v>
      </c>
      <c r="M14" s="336">
        <v>345913</v>
      </c>
      <c r="N14" s="337">
        <v>410520</v>
      </c>
      <c r="O14" s="346" t="s">
        <v>24</v>
      </c>
      <c r="P14" s="336" t="s">
        <v>24</v>
      </c>
      <c r="Q14" s="336" t="s">
        <v>24</v>
      </c>
      <c r="R14" s="338" t="s">
        <v>24</v>
      </c>
      <c r="S14" s="5"/>
    </row>
    <row r="15" spans="2:20" s="1" customFormat="1" ht="13.5" customHeight="1" x14ac:dyDescent="0.25">
      <c r="B15" s="242" t="s">
        <v>6</v>
      </c>
      <c r="C15" s="335">
        <v>1614396.6</v>
      </c>
      <c r="D15" s="336">
        <v>1626347.1</v>
      </c>
      <c r="E15" s="336">
        <v>1658923.5</v>
      </c>
      <c r="F15" s="344">
        <v>1673512.9</v>
      </c>
      <c r="G15" s="335">
        <v>1644363.4</v>
      </c>
      <c r="H15" s="336">
        <v>1691451.9</v>
      </c>
      <c r="I15" s="336">
        <v>1699237.2</v>
      </c>
      <c r="J15" s="344">
        <v>1795979.2</v>
      </c>
      <c r="K15" s="335">
        <v>1810488.1</v>
      </c>
      <c r="L15" s="336">
        <v>1842978.3</v>
      </c>
      <c r="M15" s="336">
        <v>1881082</v>
      </c>
      <c r="N15" s="337">
        <v>1942983.5</v>
      </c>
      <c r="O15" s="346">
        <v>1980335</v>
      </c>
      <c r="P15" s="336">
        <v>2030139</v>
      </c>
      <c r="Q15" s="336">
        <v>2057983.9397836199</v>
      </c>
      <c r="R15" s="338" t="s">
        <v>24</v>
      </c>
      <c r="S15" s="5"/>
    </row>
    <row r="16" spans="2:20" s="1" customFormat="1" ht="15" customHeight="1" x14ac:dyDescent="0.25">
      <c r="B16" s="242" t="s">
        <v>7</v>
      </c>
      <c r="C16" s="335">
        <v>197357.46016152401</v>
      </c>
      <c r="D16" s="336">
        <v>207689.3869250167</v>
      </c>
      <c r="E16" s="336">
        <v>227415.02514317745</v>
      </c>
      <c r="F16" s="344">
        <v>306203.04721753544</v>
      </c>
      <c r="G16" s="335">
        <v>335367.46945131343</v>
      </c>
      <c r="H16" s="336">
        <v>357814.36512899713</v>
      </c>
      <c r="I16" s="336">
        <v>341770.48872854502</v>
      </c>
      <c r="J16" s="344">
        <v>367217.94612711086</v>
      </c>
      <c r="K16" s="335">
        <v>429423.13800279429</v>
      </c>
      <c r="L16" s="336">
        <v>451625.00321341411</v>
      </c>
      <c r="M16" s="336">
        <v>526327.50050599256</v>
      </c>
      <c r="N16" s="337">
        <v>683243.48499155242</v>
      </c>
      <c r="O16" s="346">
        <v>1446609.7116665335</v>
      </c>
      <c r="P16" s="336">
        <v>1810439.0792564966</v>
      </c>
      <c r="Q16" s="336">
        <v>1952489.1921849682</v>
      </c>
      <c r="R16" s="338" t="s">
        <v>24</v>
      </c>
      <c r="S16" s="5"/>
    </row>
    <row r="17" spans="2:20" s="1" customFormat="1" ht="15" hidden="1" customHeight="1" x14ac:dyDescent="0.25">
      <c r="B17" s="242" t="s">
        <v>8</v>
      </c>
      <c r="C17" s="350" t="s">
        <v>60</v>
      </c>
      <c r="D17" s="336" t="s">
        <v>60</v>
      </c>
      <c r="E17" s="336" t="s">
        <v>60</v>
      </c>
      <c r="F17" s="344" t="s">
        <v>60</v>
      </c>
      <c r="G17" s="335" t="s">
        <v>60</v>
      </c>
      <c r="H17" s="336" t="s">
        <v>60</v>
      </c>
      <c r="I17" s="336" t="s">
        <v>60</v>
      </c>
      <c r="J17" s="344"/>
      <c r="K17" s="335"/>
      <c r="L17" s="336"/>
      <c r="M17" s="336"/>
      <c r="N17" s="337"/>
      <c r="O17" s="346"/>
      <c r="P17" s="336"/>
      <c r="Q17" s="336"/>
      <c r="R17" s="338" t="s">
        <v>24</v>
      </c>
      <c r="S17" s="5"/>
    </row>
    <row r="18" spans="2:20" s="1" customFormat="1" ht="15" customHeight="1" x14ac:dyDescent="0.25">
      <c r="B18" s="242" t="s">
        <v>9</v>
      </c>
      <c r="C18" s="335">
        <v>65726874</v>
      </c>
      <c r="D18" s="336">
        <v>67522942</v>
      </c>
      <c r="E18" s="336">
        <v>75544717</v>
      </c>
      <c r="F18" s="344">
        <v>76893927</v>
      </c>
      <c r="G18" s="335">
        <v>74936113</v>
      </c>
      <c r="H18" s="336">
        <v>78458966</v>
      </c>
      <c r="I18" s="336">
        <v>82011901</v>
      </c>
      <c r="J18" s="344">
        <v>82106425</v>
      </c>
      <c r="K18" s="335">
        <v>82008848</v>
      </c>
      <c r="L18" s="336">
        <v>76507469</v>
      </c>
      <c r="M18" s="336">
        <v>78769508</v>
      </c>
      <c r="N18" s="337">
        <v>84924168</v>
      </c>
      <c r="O18" s="346">
        <v>84992851</v>
      </c>
      <c r="P18" s="336">
        <v>87044380</v>
      </c>
      <c r="Q18" s="336">
        <v>91169342</v>
      </c>
      <c r="R18" s="338" t="s">
        <v>24</v>
      </c>
      <c r="S18" s="5"/>
    </row>
    <row r="19" spans="2:20" s="1" customFormat="1" ht="15" customHeight="1" x14ac:dyDescent="0.25">
      <c r="B19" s="242" t="s">
        <v>10</v>
      </c>
      <c r="C19" s="350">
        <v>22285.449054599994</v>
      </c>
      <c r="D19" s="336">
        <v>22343.009709999998</v>
      </c>
      <c r="E19" s="336">
        <v>22423.356313999997</v>
      </c>
      <c r="F19" s="344">
        <v>23255.285651999999</v>
      </c>
      <c r="G19" s="335">
        <v>23038.701411988997</v>
      </c>
      <c r="H19" s="336">
        <v>23048.533068999994</v>
      </c>
      <c r="I19" s="336">
        <v>23157.052207999994</v>
      </c>
      <c r="J19" s="344">
        <v>23657.275956999998</v>
      </c>
      <c r="K19" s="335">
        <v>24137.51883194469</v>
      </c>
      <c r="L19" s="336">
        <v>23947.879199999996</v>
      </c>
      <c r="M19" s="336">
        <v>24308.447890000003</v>
      </c>
      <c r="N19" s="337">
        <v>24165.508999999998</v>
      </c>
      <c r="O19" s="346">
        <v>24752.348999999998</v>
      </c>
      <c r="P19" s="336">
        <v>20767.099999999999</v>
      </c>
      <c r="Q19" s="336">
        <v>20715.680265999996</v>
      </c>
      <c r="R19" s="338" t="s">
        <v>24</v>
      </c>
      <c r="S19" s="5"/>
    </row>
    <row r="20" spans="2:20" s="1" customFormat="1" ht="15.75" customHeight="1" x14ac:dyDescent="0.25">
      <c r="B20" s="242" t="s">
        <v>71</v>
      </c>
      <c r="C20" s="350">
        <v>12002.335109000001</v>
      </c>
      <c r="D20" s="336">
        <v>11992.58194</v>
      </c>
      <c r="E20" s="336">
        <v>12194.183445000001</v>
      </c>
      <c r="F20" s="344">
        <v>12227.326951999999</v>
      </c>
      <c r="G20" s="350">
        <v>12394.393509999998</v>
      </c>
      <c r="H20" s="336">
        <v>12591.435969000002</v>
      </c>
      <c r="I20" s="336">
        <v>13025.525754</v>
      </c>
      <c r="J20" s="344">
        <v>13384.707621000001</v>
      </c>
      <c r="K20" s="335">
        <v>13303.798978999999</v>
      </c>
      <c r="L20" s="336">
        <v>13814.054951</v>
      </c>
      <c r="M20" s="336">
        <v>14061.900504000001</v>
      </c>
      <c r="N20" s="356">
        <v>15138.259757</v>
      </c>
      <c r="O20" s="354">
        <v>15182.385364260001</v>
      </c>
      <c r="P20" s="351">
        <v>15726.519903190001</v>
      </c>
      <c r="Q20" s="351">
        <v>16224.57425276</v>
      </c>
      <c r="R20" s="338" t="s">
        <v>24</v>
      </c>
      <c r="S20" s="5"/>
      <c r="T20" s="60"/>
    </row>
    <row r="21" spans="2:20" s="1" customFormat="1" ht="15" customHeight="1" x14ac:dyDescent="0.25">
      <c r="B21" s="242" t="s">
        <v>11</v>
      </c>
      <c r="C21" s="335">
        <v>821543.2</v>
      </c>
      <c r="D21" s="336">
        <v>818333.5</v>
      </c>
      <c r="E21" s="336">
        <v>817848.70000000007</v>
      </c>
      <c r="F21" s="344">
        <v>810342.70000000007</v>
      </c>
      <c r="G21" s="335">
        <v>846526.7</v>
      </c>
      <c r="H21" s="336">
        <v>825732.3</v>
      </c>
      <c r="I21" s="336">
        <v>831749.6</v>
      </c>
      <c r="J21" s="344">
        <v>849149.1</v>
      </c>
      <c r="K21" s="335">
        <v>893381</v>
      </c>
      <c r="L21" s="336">
        <v>884191</v>
      </c>
      <c r="M21" s="336">
        <v>879875</v>
      </c>
      <c r="N21" s="337">
        <v>905508</v>
      </c>
      <c r="O21" s="346">
        <v>965180</v>
      </c>
      <c r="P21" s="336" t="s">
        <v>24</v>
      </c>
      <c r="Q21" s="336" t="s">
        <v>24</v>
      </c>
      <c r="R21" s="338" t="s">
        <v>24</v>
      </c>
      <c r="S21" s="5"/>
    </row>
    <row r="22" spans="2:20" s="1" customFormat="1" ht="15" customHeight="1" x14ac:dyDescent="0.25">
      <c r="B22" s="242" t="s">
        <v>12</v>
      </c>
      <c r="C22" s="335">
        <v>101900</v>
      </c>
      <c r="D22" s="336">
        <v>97500</v>
      </c>
      <c r="E22" s="336">
        <v>100700</v>
      </c>
      <c r="F22" s="344">
        <v>102600</v>
      </c>
      <c r="G22" s="335">
        <v>99800</v>
      </c>
      <c r="H22" s="336">
        <v>102100</v>
      </c>
      <c r="I22" s="336">
        <v>101600</v>
      </c>
      <c r="J22" s="344">
        <v>107946</v>
      </c>
      <c r="K22" s="335">
        <v>108208</v>
      </c>
      <c r="L22" s="336" t="s">
        <v>24</v>
      </c>
      <c r="M22" s="336" t="s">
        <v>24</v>
      </c>
      <c r="N22" s="337" t="s">
        <v>24</v>
      </c>
      <c r="O22" s="346" t="s">
        <v>24</v>
      </c>
      <c r="P22" s="336" t="s">
        <v>24</v>
      </c>
      <c r="Q22" s="336" t="s">
        <v>24</v>
      </c>
      <c r="R22" s="338" t="s">
        <v>24</v>
      </c>
      <c r="S22" s="5"/>
    </row>
    <row r="23" spans="2:20" s="1" customFormat="1" ht="15" customHeight="1" x14ac:dyDescent="0.25">
      <c r="B23" s="242" t="s">
        <v>13</v>
      </c>
      <c r="C23" s="352">
        <v>42167.258999999998</v>
      </c>
      <c r="D23" s="353">
        <v>43519.133999999998</v>
      </c>
      <c r="E23" s="353">
        <v>43083.06</v>
      </c>
      <c r="F23" s="358">
        <v>43484.345999999998</v>
      </c>
      <c r="G23" s="352">
        <v>43169.659</v>
      </c>
      <c r="H23" s="336">
        <v>44024.593999999997</v>
      </c>
      <c r="I23" s="336">
        <v>43414.307999999997</v>
      </c>
      <c r="J23" s="344">
        <v>43627.514000000003</v>
      </c>
      <c r="K23" s="335">
        <v>43457.356</v>
      </c>
      <c r="L23" s="336">
        <v>45021.62</v>
      </c>
      <c r="M23" s="336">
        <v>46021.247000000003</v>
      </c>
      <c r="N23" s="357">
        <v>45275.402999999998</v>
      </c>
      <c r="O23" s="355">
        <v>43884.150999999998</v>
      </c>
      <c r="P23" s="353">
        <v>44153.453000000001</v>
      </c>
      <c r="Q23" s="353">
        <v>44515.29</v>
      </c>
      <c r="R23" s="338" t="s">
        <v>24</v>
      </c>
      <c r="S23" s="5"/>
    </row>
    <row r="24" spans="2:20" s="1" customFormat="1" ht="15" customHeight="1" x14ac:dyDescent="0.25">
      <c r="B24" s="242" t="s">
        <v>14</v>
      </c>
      <c r="C24" s="335">
        <v>278525675.11500001</v>
      </c>
      <c r="D24" s="336">
        <v>282377925.52499998</v>
      </c>
      <c r="E24" s="336">
        <v>283937435.935</v>
      </c>
      <c r="F24" s="344">
        <v>285873504.88899994</v>
      </c>
      <c r="G24" s="335">
        <v>283866979.03799999</v>
      </c>
      <c r="H24" s="336">
        <v>283448555.31299996</v>
      </c>
      <c r="I24" s="336">
        <v>280741560.29400003</v>
      </c>
      <c r="J24" s="344">
        <v>262559783.02700001</v>
      </c>
      <c r="K24" s="335">
        <v>247137801.59400001</v>
      </c>
      <c r="L24" s="336">
        <v>238821431.82100001</v>
      </c>
      <c r="M24" s="336">
        <v>235357994.93900001</v>
      </c>
      <c r="N24" s="337">
        <v>229929585.972</v>
      </c>
      <c r="O24" s="346">
        <v>225932606.428</v>
      </c>
      <c r="P24" s="336">
        <v>220061668.84600002</v>
      </c>
      <c r="Q24" s="511">
        <v>216295683.43700001</v>
      </c>
      <c r="R24" s="338" t="s">
        <v>24</v>
      </c>
      <c r="S24" s="5"/>
    </row>
    <row r="25" spans="2:20" s="1" customFormat="1" ht="15" customHeight="1" x14ac:dyDescent="0.25">
      <c r="B25" s="242" t="s">
        <v>15</v>
      </c>
      <c r="C25" s="335">
        <v>80260.7</v>
      </c>
      <c r="D25" s="336">
        <v>86219.5</v>
      </c>
      <c r="E25" s="336">
        <v>89511.9</v>
      </c>
      <c r="F25" s="344">
        <v>76080.600000000006</v>
      </c>
      <c r="G25" s="335">
        <v>74527.199999999997</v>
      </c>
      <c r="H25" s="336">
        <v>75383.899999999994</v>
      </c>
      <c r="I25" s="336">
        <v>75036.3</v>
      </c>
      <c r="J25" s="344">
        <v>71772.5</v>
      </c>
      <c r="K25" s="335">
        <v>98667.8</v>
      </c>
      <c r="L25" s="336">
        <v>93630.3</v>
      </c>
      <c r="M25" s="336">
        <v>87018.4</v>
      </c>
      <c r="N25" s="337">
        <v>88954</v>
      </c>
      <c r="O25" s="346">
        <v>104296.2</v>
      </c>
      <c r="P25" s="336">
        <v>99024.5</v>
      </c>
      <c r="Q25" s="336">
        <v>96249.8</v>
      </c>
      <c r="R25" s="338" t="s">
        <v>24</v>
      </c>
      <c r="S25" s="5"/>
    </row>
    <row r="26" spans="2:20" s="1" customFormat="1" ht="15" customHeight="1" x14ac:dyDescent="0.25">
      <c r="B26" s="242" t="s">
        <v>16</v>
      </c>
      <c r="C26" s="335">
        <v>2925464</v>
      </c>
      <c r="D26" s="336">
        <v>3015464</v>
      </c>
      <c r="E26" s="336">
        <v>3105780</v>
      </c>
      <c r="F26" s="344">
        <v>3186746</v>
      </c>
      <c r="G26" s="335">
        <v>3273696</v>
      </c>
      <c r="H26" s="336">
        <v>3376409</v>
      </c>
      <c r="I26" s="336">
        <v>3512041</v>
      </c>
      <c r="J26" s="344">
        <v>3603398</v>
      </c>
      <c r="K26" s="335">
        <v>3728733</v>
      </c>
      <c r="L26" s="336">
        <v>3936078</v>
      </c>
      <c r="M26" s="336">
        <v>4146448</v>
      </c>
      <c r="N26" s="337">
        <v>5196871</v>
      </c>
      <c r="O26" s="346">
        <v>5515854</v>
      </c>
      <c r="P26" s="336">
        <v>5750663</v>
      </c>
      <c r="Q26" s="336">
        <v>4880901</v>
      </c>
      <c r="R26" s="338" t="s">
        <v>24</v>
      </c>
      <c r="S26" s="5"/>
    </row>
    <row r="27" spans="2:20" s="1" customFormat="1" ht="15" customHeight="1" x14ac:dyDescent="0.25">
      <c r="B27" s="242" t="s">
        <v>17</v>
      </c>
      <c r="C27" s="335">
        <v>1128402.8484508095</v>
      </c>
      <c r="D27" s="336">
        <v>1104199.6797803538</v>
      </c>
      <c r="E27" s="336">
        <v>1110232.5602983793</v>
      </c>
      <c r="F27" s="344">
        <v>1048466.4263649287</v>
      </c>
      <c r="G27" s="335">
        <v>1044011.1482030078</v>
      </c>
      <c r="H27" s="336">
        <v>1072031.33728848</v>
      </c>
      <c r="I27" s="336">
        <v>1052556.7561005317</v>
      </c>
      <c r="J27" s="344">
        <v>1080396.2621887638</v>
      </c>
      <c r="K27" s="335">
        <v>1102705.5871921163</v>
      </c>
      <c r="L27" s="336">
        <v>1110232.5612983792</v>
      </c>
      <c r="M27" s="336">
        <v>1104199.679780354</v>
      </c>
      <c r="N27" s="337">
        <v>1127711.0803248351</v>
      </c>
      <c r="O27" s="346">
        <v>1119161.2507392515</v>
      </c>
      <c r="P27" s="336">
        <v>1169581.6763885044</v>
      </c>
      <c r="Q27" s="336">
        <v>1231993</v>
      </c>
      <c r="R27" s="338" t="s">
        <v>24</v>
      </c>
      <c r="S27" s="5"/>
    </row>
    <row r="28" spans="2:20" s="1" customFormat="1" ht="15" customHeight="1" x14ac:dyDescent="0.25">
      <c r="B28" s="528" t="s">
        <v>18</v>
      </c>
      <c r="C28" s="504">
        <v>49888</v>
      </c>
      <c r="D28" s="505">
        <v>56956</v>
      </c>
      <c r="E28" s="505">
        <v>58535</v>
      </c>
      <c r="F28" s="507">
        <v>61679</v>
      </c>
      <c r="G28" s="504">
        <v>60659</v>
      </c>
      <c r="H28" s="505">
        <v>64924</v>
      </c>
      <c r="I28" s="505">
        <v>61710</v>
      </c>
      <c r="J28" s="507">
        <v>66074</v>
      </c>
      <c r="K28" s="504">
        <v>68232</v>
      </c>
      <c r="L28" s="505">
        <v>70465</v>
      </c>
      <c r="M28" s="505">
        <v>70029</v>
      </c>
      <c r="N28" s="506">
        <v>72399</v>
      </c>
      <c r="O28" s="508" t="s">
        <v>24</v>
      </c>
      <c r="P28" s="505" t="s">
        <v>24</v>
      </c>
      <c r="Q28" s="505" t="s">
        <v>24</v>
      </c>
      <c r="R28" s="509" t="s">
        <v>24</v>
      </c>
      <c r="S28" s="5"/>
    </row>
    <row r="29" spans="2:20" s="1" customFormat="1" ht="15" customHeight="1" thickBot="1" x14ac:dyDescent="0.3">
      <c r="B29" s="529" t="s">
        <v>19</v>
      </c>
      <c r="C29" s="513">
        <v>2317571.5448460001</v>
      </c>
      <c r="D29" s="514">
        <v>2378161.4346760004</v>
      </c>
      <c r="E29" s="514">
        <v>2529604.7564099999</v>
      </c>
      <c r="F29" s="515">
        <v>3027349.6</v>
      </c>
      <c r="G29" s="516" t="s">
        <v>24</v>
      </c>
      <c r="H29" s="514">
        <v>3174521.4</v>
      </c>
      <c r="I29" s="523">
        <v>3203708.0650349646</v>
      </c>
      <c r="J29" s="517">
        <v>3249349.9</v>
      </c>
      <c r="K29" s="513" t="s">
        <v>24</v>
      </c>
      <c r="L29" s="514" t="s">
        <v>24</v>
      </c>
      <c r="M29" s="514" t="s">
        <v>24</v>
      </c>
      <c r="N29" s="515" t="s">
        <v>24</v>
      </c>
      <c r="O29" s="516" t="s">
        <v>24</v>
      </c>
      <c r="P29" s="514" t="s">
        <v>24</v>
      </c>
      <c r="Q29" s="514" t="s">
        <v>24</v>
      </c>
      <c r="R29" s="518" t="s">
        <v>24</v>
      </c>
      <c r="S29" s="5"/>
    </row>
    <row r="30" spans="2:20" s="1" customFormat="1" ht="3" customHeight="1" thickTop="1" x14ac:dyDescent="0.25">
      <c r="B30" s="62"/>
      <c r="C30" s="21"/>
      <c r="D30" s="21"/>
      <c r="E30" s="21"/>
      <c r="F30" s="21"/>
      <c r="G30" s="21"/>
      <c r="H30" s="21"/>
      <c r="I30" s="63"/>
      <c r="J30" s="21"/>
      <c r="K30" s="21"/>
      <c r="L30" s="21"/>
      <c r="M30" s="21"/>
      <c r="N30" s="21"/>
      <c r="O30" s="21"/>
      <c r="P30" s="21"/>
      <c r="Q30" s="21"/>
      <c r="R30" s="21"/>
    </row>
    <row r="31" spans="2:20" s="1" customFormat="1" ht="12.95" customHeight="1" x14ac:dyDescent="0.25">
      <c r="B31" s="690" t="s">
        <v>105</v>
      </c>
      <c r="C31" s="690"/>
      <c r="D31" s="236"/>
      <c r="E31" s="236"/>
      <c r="F31" s="236"/>
      <c r="G31" s="236"/>
      <c r="H31" s="236"/>
      <c r="I31" s="63"/>
      <c r="J31" s="21"/>
      <c r="K31" s="21"/>
      <c r="L31" s="21"/>
      <c r="M31" s="21"/>
      <c r="N31" s="21"/>
      <c r="O31" s="21"/>
      <c r="P31" s="21"/>
      <c r="Q31" s="21"/>
      <c r="R31" s="21"/>
    </row>
    <row r="32" spans="2:20" s="1" customFormat="1" ht="15" customHeight="1" x14ac:dyDescent="0.25">
      <c r="B32" s="231" t="s">
        <v>119</v>
      </c>
      <c r="C32" s="230"/>
      <c r="D32" s="230"/>
      <c r="E32" s="230"/>
      <c r="F32" s="230"/>
      <c r="G32" s="230"/>
      <c r="H32" s="230"/>
      <c r="I32" s="55"/>
      <c r="O32" s="155"/>
      <c r="P32" s="279"/>
      <c r="Q32" s="279"/>
      <c r="R32" s="206"/>
    </row>
    <row r="33" spans="2:18" s="1" customFormat="1" ht="12.95" customHeight="1" x14ac:dyDescent="0.25">
      <c r="B33" s="701" t="s">
        <v>68</v>
      </c>
      <c r="C33" s="701"/>
      <c r="D33" s="701"/>
      <c r="E33" s="701"/>
      <c r="F33" s="701"/>
      <c r="G33" s="701"/>
      <c r="H33" s="701"/>
      <c r="I33" s="64"/>
      <c r="J33" s="64"/>
      <c r="K33" s="64"/>
      <c r="L33" s="64"/>
      <c r="M33" s="64"/>
      <c r="N33" s="64"/>
      <c r="O33" s="64"/>
      <c r="P33" s="64"/>
      <c r="Q33" s="64"/>
      <c r="R33" s="64"/>
    </row>
  </sheetData>
  <mergeCells count="10">
    <mergeCell ref="O7:R7"/>
    <mergeCell ref="J6:R6"/>
    <mergeCell ref="B4:R4"/>
    <mergeCell ref="B3:R3"/>
    <mergeCell ref="B1:R1"/>
    <mergeCell ref="B31:C31"/>
    <mergeCell ref="B33:H33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2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076F-5F79-46EC-9C22-36B9215E7112}">
  <sheetPr>
    <tabColor theme="0" tint="-4.9989318521683403E-2"/>
    <pageSetUpPr fitToPage="1"/>
  </sheetPr>
  <dimension ref="B1:U33"/>
  <sheetViews>
    <sheetView rightToLeft="1" view="pageBreakPreview" zoomScaleNormal="100" zoomScaleSheetLayoutView="100" workbookViewId="0"/>
  </sheetViews>
  <sheetFormatPr defaultRowHeight="15" x14ac:dyDescent="0.25"/>
  <cols>
    <col min="1" max="1" width="0.85546875" style="8" customWidth="1"/>
    <col min="2" max="2" width="11.7109375" style="8" customWidth="1"/>
    <col min="3" max="14" width="12.28515625" style="8" customWidth="1"/>
    <col min="15" max="17" width="12.28515625" style="143" customWidth="1"/>
    <col min="18" max="18" width="11.7109375" style="143" hidden="1" customWidth="1"/>
    <col min="19" max="19" width="0.85546875" style="8" customWidth="1"/>
    <col min="20" max="16384" width="9.140625" style="8"/>
  </cols>
  <sheetData>
    <row r="1" spans="2:21" ht="29.1" customHeight="1" x14ac:dyDescent="0.25">
      <c r="B1" s="705" t="s">
        <v>72</v>
      </c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</row>
    <row r="2" spans="2:21" s="1" customFormat="1" ht="9.9499999999999993" customHeight="1" x14ac:dyDescent="0.25">
      <c r="B2" s="2"/>
    </row>
    <row r="3" spans="2:21" s="1" customFormat="1" ht="24.95" customHeight="1" x14ac:dyDescent="0.25">
      <c r="B3" s="687" t="s">
        <v>73</v>
      </c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</row>
    <row r="4" spans="2:21" s="1" customFormat="1" ht="18.95" customHeight="1" x14ac:dyDescent="0.25">
      <c r="B4" s="688" t="s">
        <v>113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</row>
    <row r="5" spans="2:21" s="1" customFormat="1" ht="9.9499999999999993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54"/>
      <c r="P5" s="278"/>
      <c r="Q5" s="278"/>
      <c r="R5" s="205"/>
    </row>
    <row r="6" spans="2:21" s="1" customFormat="1" ht="12.95" customHeight="1" thickBot="1" x14ac:dyDescent="0.3">
      <c r="B6" s="2"/>
      <c r="J6" s="704" t="s">
        <v>47</v>
      </c>
      <c r="K6" s="704"/>
      <c r="L6" s="704"/>
      <c r="M6" s="704"/>
      <c r="N6" s="704"/>
      <c r="O6" s="704"/>
      <c r="P6" s="704"/>
      <c r="Q6" s="704"/>
      <c r="R6" s="704"/>
    </row>
    <row r="7" spans="2:21" s="1" customFormat="1" ht="27" customHeight="1" thickTop="1" x14ac:dyDescent="0.25">
      <c r="B7" s="3"/>
      <c r="C7" s="677">
        <v>2018</v>
      </c>
      <c r="D7" s="678"/>
      <c r="E7" s="678"/>
      <c r="F7" s="679"/>
      <c r="G7" s="677">
        <v>2019</v>
      </c>
      <c r="H7" s="678"/>
      <c r="I7" s="678"/>
      <c r="J7" s="678"/>
      <c r="K7" s="702">
        <v>2020</v>
      </c>
      <c r="L7" s="678"/>
      <c r="M7" s="678"/>
      <c r="N7" s="703"/>
      <c r="O7" s="677">
        <v>2021</v>
      </c>
      <c r="P7" s="678"/>
      <c r="Q7" s="678"/>
      <c r="R7" s="680"/>
      <c r="S7" s="5"/>
    </row>
    <row r="8" spans="2:21" s="51" customFormat="1" ht="35.1" customHeight="1" thickBot="1" x14ac:dyDescent="0.3">
      <c r="B8" s="49"/>
      <c r="C8" s="92" t="s">
        <v>20</v>
      </c>
      <c r="D8" s="78" t="s">
        <v>21</v>
      </c>
      <c r="E8" s="78" t="s">
        <v>22</v>
      </c>
      <c r="F8" s="80" t="s">
        <v>23</v>
      </c>
      <c r="G8" s="92" t="s">
        <v>20</v>
      </c>
      <c r="H8" s="78" t="s">
        <v>21</v>
      </c>
      <c r="I8" s="78" t="s">
        <v>22</v>
      </c>
      <c r="J8" s="80" t="s">
        <v>23</v>
      </c>
      <c r="K8" s="92" t="s">
        <v>20</v>
      </c>
      <c r="L8" s="78" t="s">
        <v>21</v>
      </c>
      <c r="M8" s="78" t="s">
        <v>22</v>
      </c>
      <c r="N8" s="79" t="s">
        <v>23</v>
      </c>
      <c r="O8" s="77" t="s">
        <v>20</v>
      </c>
      <c r="P8" s="78" t="s">
        <v>21</v>
      </c>
      <c r="Q8" s="78" t="s">
        <v>22</v>
      </c>
      <c r="R8" s="210" t="s">
        <v>23</v>
      </c>
      <c r="S8" s="50"/>
    </row>
    <row r="9" spans="2:21" s="1" customFormat="1" ht="14.45" customHeight="1" x14ac:dyDescent="0.25">
      <c r="B9" s="531" t="s">
        <v>0</v>
      </c>
      <c r="C9" s="339">
        <v>33441.199999999997</v>
      </c>
      <c r="D9" s="340">
        <v>34108.199999999997</v>
      </c>
      <c r="E9" s="340">
        <v>34698.699999999997</v>
      </c>
      <c r="F9" s="343">
        <v>34867.599999999999</v>
      </c>
      <c r="G9" s="339">
        <v>35455.5</v>
      </c>
      <c r="H9" s="340">
        <v>36388.800000000003</v>
      </c>
      <c r="I9" s="340">
        <v>36985</v>
      </c>
      <c r="J9" s="343">
        <v>36671.4</v>
      </c>
      <c r="K9" s="339">
        <v>37062.9</v>
      </c>
      <c r="L9" s="340">
        <v>29034.1</v>
      </c>
      <c r="M9" s="340">
        <v>28180.900000000005</v>
      </c>
      <c r="N9" s="341">
        <v>39213.9</v>
      </c>
      <c r="O9" s="345">
        <v>41500.400000000001</v>
      </c>
      <c r="P9" s="340">
        <v>42138.099999999991</v>
      </c>
      <c r="Q9" s="340">
        <v>41617</v>
      </c>
      <c r="R9" s="342" t="s">
        <v>24</v>
      </c>
      <c r="S9" s="5"/>
      <c r="U9" s="66"/>
    </row>
    <row r="10" spans="2:21" s="1" customFormat="1" ht="14.45" customHeight="1" x14ac:dyDescent="0.25">
      <c r="B10" s="531" t="s">
        <v>1</v>
      </c>
      <c r="C10" s="335">
        <v>1413964.7755291136</v>
      </c>
      <c r="D10" s="336">
        <v>1407261.2257745923</v>
      </c>
      <c r="E10" s="336">
        <v>1380228.7900670257</v>
      </c>
      <c r="F10" s="344">
        <v>1388468.3115654916</v>
      </c>
      <c r="G10" s="335">
        <v>1388468.3115654916</v>
      </c>
      <c r="H10" s="336">
        <v>1400122.732732892</v>
      </c>
      <c r="I10" s="336">
        <v>1416634.2343536848</v>
      </c>
      <c r="J10" s="344">
        <v>1420159.4886517893</v>
      </c>
      <c r="K10" s="335">
        <v>1502983</v>
      </c>
      <c r="L10" s="336">
        <v>1516960.1045918849</v>
      </c>
      <c r="M10" s="336">
        <v>1465877.5767731287</v>
      </c>
      <c r="N10" s="337">
        <v>1505140.4787046399</v>
      </c>
      <c r="O10" s="346">
        <v>1559625.9052304002</v>
      </c>
      <c r="P10" s="336">
        <v>1565261.9384044982</v>
      </c>
      <c r="Q10" s="336">
        <v>1582695.8938701767</v>
      </c>
      <c r="R10" s="338" t="s">
        <v>24</v>
      </c>
      <c r="S10" s="5"/>
    </row>
    <row r="11" spans="2:21" s="1" customFormat="1" ht="14.45" customHeight="1" x14ac:dyDescent="0.25">
      <c r="B11" s="531" t="s">
        <v>2</v>
      </c>
      <c r="C11" s="335">
        <v>15988.8</v>
      </c>
      <c r="D11" s="336">
        <v>15715.6</v>
      </c>
      <c r="E11" s="336">
        <v>15508.4</v>
      </c>
      <c r="F11" s="344">
        <v>15918.1</v>
      </c>
      <c r="G11" s="335">
        <v>16846.599999999999</v>
      </c>
      <c r="H11" s="336">
        <v>16814</v>
      </c>
      <c r="I11" s="336">
        <v>16633.199999999997</v>
      </c>
      <c r="J11" s="344">
        <v>16589.3</v>
      </c>
      <c r="K11" s="335">
        <v>17746.900000000001</v>
      </c>
      <c r="L11" s="336">
        <v>18030</v>
      </c>
      <c r="M11" s="336">
        <v>17884.400000000001</v>
      </c>
      <c r="N11" s="337">
        <v>18433.8</v>
      </c>
      <c r="O11" s="346">
        <v>18398.099999999999</v>
      </c>
      <c r="P11" s="336">
        <v>18842</v>
      </c>
      <c r="Q11" s="336">
        <v>19269.599999999999</v>
      </c>
      <c r="R11" s="338" t="s">
        <v>24</v>
      </c>
      <c r="S11" s="5"/>
    </row>
    <row r="12" spans="2:21" s="1" customFormat="1" ht="14.45" customHeight="1" x14ac:dyDescent="0.25">
      <c r="B12" s="531" t="s">
        <v>3</v>
      </c>
      <c r="C12" s="335">
        <v>93447.866999999998</v>
      </c>
      <c r="D12" s="336">
        <v>96745.221000000005</v>
      </c>
      <c r="E12" s="336">
        <v>97571.807000000001</v>
      </c>
      <c r="F12" s="344">
        <v>99591.54</v>
      </c>
      <c r="G12" s="335">
        <v>99778.195999999996</v>
      </c>
      <c r="H12" s="336">
        <v>102747.27899999999</v>
      </c>
      <c r="I12" s="336">
        <v>103775.901</v>
      </c>
      <c r="J12" s="344">
        <v>107991.954</v>
      </c>
      <c r="K12" s="335">
        <v>107185.448</v>
      </c>
      <c r="L12" s="336">
        <v>110264.031</v>
      </c>
      <c r="M12" s="336">
        <v>115774.137</v>
      </c>
      <c r="N12" s="337">
        <v>118016.197</v>
      </c>
      <c r="O12" s="346">
        <v>121500.355</v>
      </c>
      <c r="P12" s="336">
        <v>123689</v>
      </c>
      <c r="Q12" s="336">
        <v>128855</v>
      </c>
      <c r="R12" s="338" t="s">
        <v>24</v>
      </c>
      <c r="S12" s="5"/>
    </row>
    <row r="13" spans="2:21" s="145" customFormat="1" ht="14.45" customHeight="1" x14ac:dyDescent="0.25">
      <c r="B13" s="532" t="s">
        <v>4</v>
      </c>
      <c r="C13" s="335">
        <v>9042440.6203262284</v>
      </c>
      <c r="D13" s="336">
        <v>9424207.5784578994</v>
      </c>
      <c r="E13" s="336">
        <v>9792610.1692801099</v>
      </c>
      <c r="F13" s="344">
        <v>9976345.5484897196</v>
      </c>
      <c r="G13" s="335">
        <v>10275597.804047899</v>
      </c>
      <c r="H13" s="336">
        <v>10577835.911274999</v>
      </c>
      <c r="I13" s="336">
        <v>10780349.7079021</v>
      </c>
      <c r="J13" s="344">
        <v>10857837.699999999</v>
      </c>
      <c r="K13" s="335">
        <v>10730927.6</v>
      </c>
      <c r="L13" s="336">
        <v>10913692</v>
      </c>
      <c r="M13" s="336">
        <v>11082282.5</v>
      </c>
      <c r="N13" s="337">
        <v>11182290.9</v>
      </c>
      <c r="O13" s="346">
        <v>11261567.1</v>
      </c>
      <c r="P13" s="336">
        <v>11236413.300000001</v>
      </c>
      <c r="Q13" s="336" t="s">
        <v>24</v>
      </c>
      <c r="R13" s="338" t="s">
        <v>24</v>
      </c>
      <c r="S13" s="144"/>
      <c r="U13" s="146"/>
    </row>
    <row r="14" spans="2:21" s="1" customFormat="1" ht="14.45" customHeight="1" x14ac:dyDescent="0.25">
      <c r="B14" s="531" t="s">
        <v>5</v>
      </c>
      <c r="C14" s="335">
        <v>116719</v>
      </c>
      <c r="D14" s="336">
        <v>120398</v>
      </c>
      <c r="E14" s="336">
        <v>122494</v>
      </c>
      <c r="F14" s="344">
        <v>130800</v>
      </c>
      <c r="G14" s="335">
        <v>130627</v>
      </c>
      <c r="H14" s="336">
        <v>130357</v>
      </c>
      <c r="I14" s="336">
        <v>140537</v>
      </c>
      <c r="J14" s="344">
        <v>147052</v>
      </c>
      <c r="K14" s="335">
        <v>150650</v>
      </c>
      <c r="L14" s="336">
        <v>145962</v>
      </c>
      <c r="M14" s="336">
        <v>148564</v>
      </c>
      <c r="N14" s="337">
        <v>157654</v>
      </c>
      <c r="O14" s="346" t="s">
        <v>24</v>
      </c>
      <c r="P14" s="336" t="s">
        <v>24</v>
      </c>
      <c r="Q14" s="336" t="s">
        <v>24</v>
      </c>
      <c r="R14" s="338" t="s">
        <v>24</v>
      </c>
      <c r="S14" s="5"/>
    </row>
    <row r="15" spans="2:21" s="1" customFormat="1" ht="14.45" customHeight="1" x14ac:dyDescent="0.25">
      <c r="B15" s="531" t="s">
        <v>6</v>
      </c>
      <c r="C15" s="352">
        <v>1410650.3</v>
      </c>
      <c r="D15" s="336">
        <v>1430328.6</v>
      </c>
      <c r="E15" s="336">
        <v>1447552.7</v>
      </c>
      <c r="F15" s="344">
        <v>1442705.3</v>
      </c>
      <c r="G15" s="335">
        <v>1460887</v>
      </c>
      <c r="H15" s="336">
        <v>1477056.6</v>
      </c>
      <c r="I15" s="353">
        <v>1501024.1</v>
      </c>
      <c r="J15" s="358">
        <v>1552478.9</v>
      </c>
      <c r="K15" s="352">
        <v>1633271.3</v>
      </c>
      <c r="L15" s="353">
        <v>1671962.9</v>
      </c>
      <c r="M15" s="353">
        <v>1730876.6</v>
      </c>
      <c r="N15" s="337">
        <v>1782590.1</v>
      </c>
      <c r="O15" s="346">
        <v>1878388.6</v>
      </c>
      <c r="P15" s="336">
        <v>1952801</v>
      </c>
      <c r="Q15" s="336">
        <v>2009159.7</v>
      </c>
      <c r="R15" s="338" t="s">
        <v>24</v>
      </c>
      <c r="S15" s="5"/>
    </row>
    <row r="16" spans="2:21" s="1" customFormat="1" ht="14.45" customHeight="1" x14ac:dyDescent="0.25">
      <c r="B16" s="531" t="s">
        <v>7</v>
      </c>
      <c r="C16" s="350">
        <v>191904.358087687</v>
      </c>
      <c r="D16" s="336">
        <v>212465.34959882108</v>
      </c>
      <c r="E16" s="336">
        <v>240749.43929729328</v>
      </c>
      <c r="F16" s="344">
        <v>289603.88774355769</v>
      </c>
      <c r="G16" s="335">
        <v>324659.39967407275</v>
      </c>
      <c r="H16" s="336">
        <v>352024.13596565765</v>
      </c>
      <c r="I16" s="336">
        <v>374485.76492572692</v>
      </c>
      <c r="J16" s="344">
        <v>428137.46381332446</v>
      </c>
      <c r="K16" s="335">
        <v>420816.94317813276</v>
      </c>
      <c r="L16" s="336">
        <v>467547.2247253739</v>
      </c>
      <c r="M16" s="336">
        <v>573882.82350130775</v>
      </c>
      <c r="N16" s="337">
        <v>1067600.384435738</v>
      </c>
      <c r="O16" s="346">
        <v>1353448.0066392524</v>
      </c>
      <c r="P16" s="336">
        <v>1540723.2739296739</v>
      </c>
      <c r="Q16" s="336">
        <v>1673191.5381557301</v>
      </c>
      <c r="R16" s="338" t="s">
        <v>24</v>
      </c>
      <c r="S16" s="5"/>
    </row>
    <row r="17" spans="2:21" s="1" customFormat="1" ht="14.45" hidden="1" customHeight="1" x14ac:dyDescent="0.25">
      <c r="B17" s="531" t="s">
        <v>8</v>
      </c>
      <c r="C17" s="350" t="s">
        <v>60</v>
      </c>
      <c r="D17" s="336" t="s">
        <v>60</v>
      </c>
      <c r="E17" s="336" t="s">
        <v>60</v>
      </c>
      <c r="F17" s="344" t="s">
        <v>60</v>
      </c>
      <c r="G17" s="335" t="s">
        <v>60</v>
      </c>
      <c r="H17" s="336" t="s">
        <v>60</v>
      </c>
      <c r="I17" s="336"/>
      <c r="J17" s="344"/>
      <c r="K17" s="335"/>
      <c r="L17" s="336"/>
      <c r="M17" s="336"/>
      <c r="N17" s="337"/>
      <c r="O17" s="346"/>
      <c r="P17" s="336"/>
      <c r="Q17" s="336"/>
      <c r="R17" s="338" t="s">
        <v>24</v>
      </c>
      <c r="S17" s="5"/>
    </row>
    <row r="18" spans="2:21" s="1" customFormat="1" ht="14.45" customHeight="1" x14ac:dyDescent="0.25">
      <c r="B18" s="531" t="s">
        <v>9</v>
      </c>
      <c r="C18" s="335">
        <v>38474717</v>
      </c>
      <c r="D18" s="336">
        <v>39125637</v>
      </c>
      <c r="E18" s="336">
        <v>38499017</v>
      </c>
      <c r="F18" s="344">
        <v>38486947</v>
      </c>
      <c r="G18" s="335">
        <v>38895529</v>
      </c>
      <c r="H18" s="336">
        <v>39160620</v>
      </c>
      <c r="I18" s="336">
        <v>41197167</v>
      </c>
      <c r="J18" s="344">
        <v>42052511</v>
      </c>
      <c r="K18" s="335">
        <v>42126769</v>
      </c>
      <c r="L18" s="336">
        <v>43734641</v>
      </c>
      <c r="M18" s="336">
        <v>47299950</v>
      </c>
      <c r="N18" s="337">
        <v>49817737</v>
      </c>
      <c r="O18" s="346">
        <v>49843394</v>
      </c>
      <c r="P18" s="336">
        <v>50685907</v>
      </c>
      <c r="Q18" s="336">
        <v>52539622</v>
      </c>
      <c r="R18" s="338" t="s">
        <v>24</v>
      </c>
      <c r="S18" s="5"/>
    </row>
    <row r="19" spans="2:21" s="1" customFormat="1" ht="14.45" customHeight="1" x14ac:dyDescent="0.25">
      <c r="B19" s="531" t="s">
        <v>10</v>
      </c>
      <c r="C19" s="335">
        <v>24085.662375</v>
      </c>
      <c r="D19" s="336">
        <v>24262.385201999998</v>
      </c>
      <c r="E19" s="336">
        <v>24815.908422000004</v>
      </c>
      <c r="F19" s="344">
        <v>25057.591000000004</v>
      </c>
      <c r="G19" s="335">
        <v>25454.500999999997</v>
      </c>
      <c r="H19" s="336">
        <v>25701.904999999999</v>
      </c>
      <c r="I19" s="336">
        <v>25859.341</v>
      </c>
      <c r="J19" s="344">
        <v>25830.423000000003</v>
      </c>
      <c r="K19" s="335">
        <v>26403.713</v>
      </c>
      <c r="L19" s="336">
        <v>26320.694999999996</v>
      </c>
      <c r="M19" s="336">
        <v>26408.444</v>
      </c>
      <c r="N19" s="337">
        <v>26676.163</v>
      </c>
      <c r="O19" s="346">
        <v>27193.526000000002</v>
      </c>
      <c r="P19" s="336">
        <v>27309.546999999999</v>
      </c>
      <c r="Q19" s="336">
        <v>27696.535612895004</v>
      </c>
      <c r="R19" s="338" t="s">
        <v>24</v>
      </c>
      <c r="S19" s="5"/>
      <c r="U19" s="66"/>
    </row>
    <row r="20" spans="2:21" s="1" customFormat="1" ht="14.45" customHeight="1" x14ac:dyDescent="0.25">
      <c r="B20" s="239" t="s">
        <v>71</v>
      </c>
      <c r="C20" s="335">
        <v>8175.3856959999994</v>
      </c>
      <c r="D20" s="336">
        <v>8260.0201980000002</v>
      </c>
      <c r="E20" s="336">
        <v>8293.6214369999998</v>
      </c>
      <c r="F20" s="344">
        <v>8432.2675139999992</v>
      </c>
      <c r="G20" s="335">
        <v>8569.5456560000002</v>
      </c>
      <c r="H20" s="336">
        <v>8941.8109020000011</v>
      </c>
      <c r="I20" s="336">
        <v>8947.916502</v>
      </c>
      <c r="J20" s="344">
        <v>9035.2245480000001</v>
      </c>
      <c r="K20" s="335">
        <v>9249.9077839999991</v>
      </c>
      <c r="L20" s="336">
        <v>9652.3562500000007</v>
      </c>
      <c r="M20" s="336">
        <v>9894.0153859999991</v>
      </c>
      <c r="N20" s="337">
        <v>10078.739810999999</v>
      </c>
      <c r="O20" s="346">
        <v>10150.581532150001</v>
      </c>
      <c r="P20" s="336">
        <v>10350.676752359999</v>
      </c>
      <c r="Q20" s="336">
        <v>10984.329506420001</v>
      </c>
      <c r="R20" s="338" t="s">
        <v>24</v>
      </c>
      <c r="S20" s="5"/>
      <c r="U20" s="66"/>
    </row>
    <row r="21" spans="2:21" s="1" customFormat="1" ht="14.45" customHeight="1" x14ac:dyDescent="0.25">
      <c r="B21" s="531" t="s">
        <v>11</v>
      </c>
      <c r="C21" s="335">
        <v>937406.5</v>
      </c>
      <c r="D21" s="336">
        <v>929782.29999999981</v>
      </c>
      <c r="E21" s="336">
        <v>948192.89999999991</v>
      </c>
      <c r="F21" s="358">
        <v>940431.2</v>
      </c>
      <c r="G21" s="362">
        <v>966871.9</v>
      </c>
      <c r="H21" s="336">
        <v>971703</v>
      </c>
      <c r="I21" s="336">
        <v>995754.8</v>
      </c>
      <c r="J21" s="344">
        <v>1039086.0199999999</v>
      </c>
      <c r="K21" s="335">
        <v>1085550.0449999999</v>
      </c>
      <c r="L21" s="336">
        <v>1067752</v>
      </c>
      <c r="M21" s="336">
        <v>1105237</v>
      </c>
      <c r="N21" s="361">
        <v>1128710</v>
      </c>
      <c r="O21" s="360">
        <v>1176516</v>
      </c>
      <c r="P21" s="359">
        <v>1253012.3999999999</v>
      </c>
      <c r="Q21" s="359" t="s">
        <v>24</v>
      </c>
      <c r="R21" s="338" t="s">
        <v>24</v>
      </c>
      <c r="S21" s="5"/>
    </row>
    <row r="22" spans="2:21" s="1" customFormat="1" ht="14.45" customHeight="1" x14ac:dyDescent="0.25">
      <c r="B22" s="531" t="s">
        <v>12</v>
      </c>
      <c r="C22" s="335">
        <v>88600</v>
      </c>
      <c r="D22" s="336">
        <v>95400</v>
      </c>
      <c r="E22" s="336">
        <v>90500</v>
      </c>
      <c r="F22" s="344">
        <v>89700</v>
      </c>
      <c r="G22" s="335">
        <v>88100</v>
      </c>
      <c r="H22" s="336">
        <v>94900</v>
      </c>
      <c r="I22" s="336">
        <v>95400</v>
      </c>
      <c r="J22" s="344">
        <v>99221</v>
      </c>
      <c r="K22" s="335">
        <v>96005</v>
      </c>
      <c r="L22" s="336" t="s">
        <v>24</v>
      </c>
      <c r="M22" s="336" t="s">
        <v>24</v>
      </c>
      <c r="N22" s="337" t="s">
        <v>24</v>
      </c>
      <c r="O22" s="346" t="s">
        <v>24</v>
      </c>
      <c r="P22" s="336" t="s">
        <v>24</v>
      </c>
      <c r="Q22" s="336" t="s">
        <v>24</v>
      </c>
      <c r="R22" s="338" t="s">
        <v>24</v>
      </c>
      <c r="S22" s="5"/>
    </row>
    <row r="23" spans="2:21" s="1" customFormat="1" ht="14.45" customHeight="1" x14ac:dyDescent="0.25">
      <c r="B23" s="531" t="s">
        <v>13</v>
      </c>
      <c r="C23" s="335">
        <v>35559.050999999999</v>
      </c>
      <c r="D23" s="359">
        <v>36146.756999999998</v>
      </c>
      <c r="E23" s="336">
        <v>36555.841</v>
      </c>
      <c r="F23" s="344">
        <v>36854.711000000003</v>
      </c>
      <c r="G23" s="335">
        <v>37420.82</v>
      </c>
      <c r="H23" s="336">
        <v>37881.434999999998</v>
      </c>
      <c r="I23" s="336">
        <v>38092.654000000002</v>
      </c>
      <c r="J23" s="344">
        <v>38428.216</v>
      </c>
      <c r="K23" s="335">
        <v>39079.582000000002</v>
      </c>
      <c r="L23" s="336">
        <v>39334.54</v>
      </c>
      <c r="M23" s="336">
        <v>40008.947</v>
      </c>
      <c r="N23" s="337">
        <v>39766.489000000001</v>
      </c>
      <c r="O23" s="346">
        <v>40171.718000000001</v>
      </c>
      <c r="P23" s="336">
        <v>40755.148000000001</v>
      </c>
      <c r="Q23" s="336">
        <v>41610.053</v>
      </c>
      <c r="R23" s="338" t="s">
        <v>24</v>
      </c>
      <c r="S23" s="5"/>
      <c r="U23" s="66"/>
    </row>
    <row r="24" spans="2:21" s="1" customFormat="1" ht="14.45" customHeight="1" x14ac:dyDescent="0.25">
      <c r="B24" s="531" t="s">
        <v>14</v>
      </c>
      <c r="C24" s="335">
        <v>151842525.86759996</v>
      </c>
      <c r="D24" s="336">
        <v>151033943.99837002</v>
      </c>
      <c r="E24" s="336">
        <v>153848634.84624001</v>
      </c>
      <c r="F24" s="344">
        <v>156074134.67064998</v>
      </c>
      <c r="G24" s="335">
        <v>154711364.480867</v>
      </c>
      <c r="H24" s="336">
        <v>151653661.76725402</v>
      </c>
      <c r="I24" s="336">
        <v>148822632.40175498</v>
      </c>
      <c r="J24" s="344">
        <v>142129048.70918608</v>
      </c>
      <c r="K24" s="335">
        <v>131327828</v>
      </c>
      <c r="L24" s="336">
        <v>123567056</v>
      </c>
      <c r="M24" s="336">
        <v>116238210</v>
      </c>
      <c r="N24" s="337">
        <v>110870758.81134504</v>
      </c>
      <c r="O24" s="346">
        <v>109662364.01615003</v>
      </c>
      <c r="P24" s="336">
        <v>101741087.84643899</v>
      </c>
      <c r="Q24" s="511">
        <v>97819427.100981981</v>
      </c>
      <c r="R24" s="338" t="s">
        <v>24</v>
      </c>
      <c r="S24" s="5"/>
    </row>
    <row r="25" spans="2:21" s="1" customFormat="1" ht="14.45" customHeight="1" x14ac:dyDescent="0.25">
      <c r="B25" s="531" t="s">
        <v>15</v>
      </c>
      <c r="C25" s="335">
        <v>17229.2</v>
      </c>
      <c r="D25" s="336">
        <v>16742.099999999999</v>
      </c>
      <c r="E25" s="336">
        <v>16503.900000000001</v>
      </c>
      <c r="F25" s="344">
        <v>16449.5</v>
      </c>
      <c r="G25" s="335">
        <v>16235.9</v>
      </c>
      <c r="H25" s="336">
        <v>16214.6</v>
      </c>
      <c r="I25" s="336">
        <v>16689.5</v>
      </c>
      <c r="J25" s="344">
        <v>16893.400000000001</v>
      </c>
      <c r="K25" s="335">
        <v>16772.8</v>
      </c>
      <c r="L25" s="336">
        <v>16650.900000000001</v>
      </c>
      <c r="M25" s="336">
        <v>16759.5</v>
      </c>
      <c r="N25" s="337">
        <v>16879.5</v>
      </c>
      <c r="O25" s="346">
        <v>17619.400000000001</v>
      </c>
      <c r="P25" s="336">
        <v>17769</v>
      </c>
      <c r="Q25" s="336">
        <v>18088.3</v>
      </c>
      <c r="R25" s="338" t="s">
        <v>24</v>
      </c>
      <c r="S25" s="5"/>
    </row>
    <row r="26" spans="2:21" s="1" customFormat="1" ht="14.45" customHeight="1" x14ac:dyDescent="0.25">
      <c r="B26" s="531" t="s">
        <v>16</v>
      </c>
      <c r="C26" s="335">
        <v>3277011</v>
      </c>
      <c r="D26" s="336">
        <v>3460290</v>
      </c>
      <c r="E26" s="336">
        <v>3644048</v>
      </c>
      <c r="F26" s="344">
        <v>3816202</v>
      </c>
      <c r="G26" s="335">
        <v>3763515</v>
      </c>
      <c r="H26" s="336">
        <v>3807214</v>
      </c>
      <c r="I26" s="336">
        <v>4011853</v>
      </c>
      <c r="J26" s="344">
        <v>4105940</v>
      </c>
      <c r="K26" s="335">
        <v>4427466</v>
      </c>
      <c r="L26" s="336">
        <v>4845280</v>
      </c>
      <c r="M26" s="336">
        <v>4951612</v>
      </c>
      <c r="N26" s="337">
        <v>5053814</v>
      </c>
      <c r="O26" s="346">
        <v>5183179</v>
      </c>
      <c r="P26" s="336">
        <v>5410833</v>
      </c>
      <c r="Q26" s="336">
        <v>5541637</v>
      </c>
      <c r="R26" s="338" t="s">
        <v>24</v>
      </c>
      <c r="S26" s="5"/>
      <c r="T26" s="67"/>
    </row>
    <row r="27" spans="2:21" s="1" customFormat="1" ht="14.45" customHeight="1" x14ac:dyDescent="0.25">
      <c r="B27" s="531" t="s">
        <v>17</v>
      </c>
      <c r="C27" s="335">
        <v>988781</v>
      </c>
      <c r="D27" s="336">
        <v>1005739</v>
      </c>
      <c r="E27" s="336">
        <v>1005675</v>
      </c>
      <c r="F27" s="344">
        <v>870615.83732919395</v>
      </c>
      <c r="G27" s="335">
        <v>872194.86274994374</v>
      </c>
      <c r="H27" s="336">
        <v>900407.90336785815</v>
      </c>
      <c r="I27" s="336">
        <v>898401.39797686425</v>
      </c>
      <c r="J27" s="344">
        <v>917152.46445701353</v>
      </c>
      <c r="K27" s="335">
        <v>918484.55690713122</v>
      </c>
      <c r="L27" s="336">
        <v>951254.46776230296</v>
      </c>
      <c r="M27" s="336">
        <v>945243.68405057164</v>
      </c>
      <c r="N27" s="337" t="s">
        <v>122</v>
      </c>
      <c r="O27" s="346" t="s">
        <v>123</v>
      </c>
      <c r="P27" s="336">
        <v>987849</v>
      </c>
      <c r="Q27" s="336" t="s">
        <v>124</v>
      </c>
      <c r="R27" s="338" t="s">
        <v>24</v>
      </c>
      <c r="S27" s="5"/>
      <c r="U27" s="66"/>
    </row>
    <row r="28" spans="2:21" s="1" customFormat="1" ht="14.45" customHeight="1" x14ac:dyDescent="0.25">
      <c r="B28" s="533" t="s">
        <v>18</v>
      </c>
      <c r="C28" s="504">
        <v>77520</v>
      </c>
      <c r="D28" s="505">
        <v>82408</v>
      </c>
      <c r="E28" s="505">
        <v>85484</v>
      </c>
      <c r="F28" s="507">
        <v>87103</v>
      </c>
      <c r="G28" s="504">
        <v>86211</v>
      </c>
      <c r="H28" s="505">
        <v>88117</v>
      </c>
      <c r="I28" s="505">
        <v>87285</v>
      </c>
      <c r="J28" s="507">
        <v>89582</v>
      </c>
      <c r="K28" s="504">
        <v>91866</v>
      </c>
      <c r="L28" s="505">
        <v>91090</v>
      </c>
      <c r="M28" s="505">
        <v>83767</v>
      </c>
      <c r="N28" s="506">
        <v>84186</v>
      </c>
      <c r="O28" s="508" t="s">
        <v>24</v>
      </c>
      <c r="P28" s="505" t="s">
        <v>24</v>
      </c>
      <c r="Q28" s="505" t="s">
        <v>24</v>
      </c>
      <c r="R28" s="509" t="s">
        <v>24</v>
      </c>
      <c r="S28" s="5"/>
    </row>
    <row r="29" spans="2:21" s="1" customFormat="1" ht="14.45" customHeight="1" thickBot="1" x14ac:dyDescent="0.3">
      <c r="B29" s="510" t="s">
        <v>19</v>
      </c>
      <c r="C29" s="513">
        <v>3872330.1262805331</v>
      </c>
      <c r="D29" s="514">
        <v>4165220.6940596532</v>
      </c>
      <c r="E29" s="514">
        <v>4327486.1631925227</v>
      </c>
      <c r="F29" s="515">
        <v>4841691.7566773323</v>
      </c>
      <c r="G29" s="516" t="s">
        <v>24</v>
      </c>
      <c r="H29" s="514">
        <v>5327055.0558911329</v>
      </c>
      <c r="I29" s="523">
        <v>5496056.808730118</v>
      </c>
      <c r="J29" s="521">
        <v>5703046.0694392137</v>
      </c>
      <c r="K29" s="621" t="s">
        <v>24</v>
      </c>
      <c r="L29" s="622" t="s">
        <v>24</v>
      </c>
      <c r="M29" s="622" t="s">
        <v>24</v>
      </c>
      <c r="N29" s="515" t="s">
        <v>24</v>
      </c>
      <c r="O29" s="516" t="s">
        <v>24</v>
      </c>
      <c r="P29" s="514" t="s">
        <v>24</v>
      </c>
      <c r="Q29" s="514" t="s">
        <v>24</v>
      </c>
      <c r="R29" s="518" t="s">
        <v>24</v>
      </c>
      <c r="S29" s="5"/>
    </row>
    <row r="30" spans="2:21" s="1" customFormat="1" ht="3" customHeight="1" thickTop="1" x14ac:dyDescent="0.25">
      <c r="B30" s="11"/>
      <c r="C30" s="21"/>
      <c r="D30" s="21"/>
      <c r="E30" s="21"/>
      <c r="F30" s="21"/>
      <c r="G30" s="21"/>
      <c r="H30" s="21"/>
      <c r="I30" s="63"/>
      <c r="J30" s="12"/>
      <c r="K30" s="12"/>
      <c r="L30" s="12"/>
      <c r="M30" s="12"/>
      <c r="N30" s="21"/>
      <c r="O30" s="21"/>
      <c r="P30" s="21"/>
      <c r="Q30" s="21"/>
      <c r="R30" s="21"/>
    </row>
    <row r="31" spans="2:21" s="1" customFormat="1" ht="12.95" customHeight="1" x14ac:dyDescent="0.25">
      <c r="B31" s="690" t="s">
        <v>105</v>
      </c>
      <c r="C31" s="690"/>
      <c r="D31" s="236"/>
      <c r="E31" s="236"/>
      <c r="F31" s="236"/>
      <c r="G31" s="236"/>
      <c r="H31" s="236"/>
      <c r="I31" s="63"/>
      <c r="J31" s="12"/>
      <c r="K31" s="12"/>
      <c r="L31" s="12"/>
      <c r="M31" s="12"/>
      <c r="N31" s="21"/>
      <c r="O31" s="21"/>
      <c r="P31" s="21"/>
      <c r="Q31" s="21"/>
      <c r="R31" s="21"/>
    </row>
    <row r="32" spans="2:21" s="1" customFormat="1" ht="15" customHeight="1" x14ac:dyDescent="0.25">
      <c r="B32" s="231" t="s">
        <v>119</v>
      </c>
      <c r="C32" s="230"/>
      <c r="D32" s="230"/>
      <c r="E32" s="230"/>
      <c r="F32" s="230"/>
      <c r="G32" s="230"/>
      <c r="H32" s="230"/>
      <c r="I32" s="55"/>
      <c r="O32" s="155"/>
      <c r="P32" s="279"/>
      <c r="Q32" s="279"/>
      <c r="R32" s="206"/>
    </row>
    <row r="33" spans="2:8" s="1" customFormat="1" ht="12.95" customHeight="1" x14ac:dyDescent="0.25">
      <c r="B33" s="701" t="s">
        <v>68</v>
      </c>
      <c r="C33" s="701"/>
      <c r="D33" s="701"/>
      <c r="E33" s="701"/>
      <c r="F33" s="701"/>
      <c r="G33" s="701"/>
      <c r="H33" s="701"/>
    </row>
  </sheetData>
  <mergeCells count="10">
    <mergeCell ref="O7:R7"/>
    <mergeCell ref="J6:R6"/>
    <mergeCell ref="B4:R4"/>
    <mergeCell ref="B3:R3"/>
    <mergeCell ref="B1:R1"/>
    <mergeCell ref="B31:C31"/>
    <mergeCell ref="B33:H33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2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DD2E-2202-428B-96A5-94B6030103AB}">
  <sheetPr>
    <tabColor theme="0" tint="-4.9989318521683403E-2"/>
    <pageSetUpPr fitToPage="1"/>
  </sheetPr>
  <dimension ref="B1:S34"/>
  <sheetViews>
    <sheetView rightToLeft="1" view="pageBreakPreview" zoomScaleNormal="110" zoomScaleSheetLayoutView="100" workbookViewId="0"/>
  </sheetViews>
  <sheetFormatPr defaultRowHeight="15" x14ac:dyDescent="0.25"/>
  <cols>
    <col min="1" max="1" width="0.85546875" customWidth="1"/>
    <col min="2" max="2" width="11.7109375" style="68" customWidth="1"/>
    <col min="3" max="8" width="10.7109375" customWidth="1"/>
    <col min="9" max="11" width="11.7109375" customWidth="1"/>
    <col min="12" max="13" width="10.7109375" customWidth="1"/>
    <col min="14" max="14" width="11.7109375" customWidth="1"/>
    <col min="15" max="15" width="11.85546875" style="143" bestFit="1" customWidth="1"/>
    <col min="16" max="17" width="11.85546875" style="143" customWidth="1"/>
    <col min="18" max="18" width="11.85546875" style="143" hidden="1" customWidth="1"/>
    <col min="19" max="19" width="0.85546875" customWidth="1"/>
  </cols>
  <sheetData>
    <row r="1" spans="2:19" ht="27" customHeight="1" x14ac:dyDescent="0.25">
      <c r="B1" s="705" t="s">
        <v>74</v>
      </c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</row>
    <row r="2" spans="2:19" ht="9.9499999999999993" customHeight="1" x14ac:dyDescent="0.25">
      <c r="O2" s="1"/>
      <c r="P2" s="1"/>
      <c r="Q2" s="1"/>
      <c r="R2" s="1"/>
    </row>
    <row r="3" spans="2:19" ht="25.5" x14ac:dyDescent="0.25">
      <c r="B3" s="687" t="s">
        <v>75</v>
      </c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</row>
    <row r="4" spans="2:19" ht="18.95" customHeight="1" x14ac:dyDescent="0.25">
      <c r="B4" s="688" t="s">
        <v>113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</row>
    <row r="5" spans="2:19" ht="9.9499999999999993" customHeight="1" x14ac:dyDescent="0.25">
      <c r="B5" s="5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54"/>
      <c r="P5" s="278"/>
      <c r="Q5" s="278"/>
      <c r="R5" s="205"/>
    </row>
    <row r="6" spans="2:19" ht="12.95" customHeight="1" thickBot="1" x14ac:dyDescent="0.3">
      <c r="B6" s="56"/>
      <c r="C6" s="1"/>
      <c r="D6" s="1"/>
      <c r="E6" s="1"/>
      <c r="F6" s="1"/>
      <c r="G6" s="1"/>
      <c r="J6" s="681" t="s">
        <v>47</v>
      </c>
      <c r="K6" s="681"/>
      <c r="L6" s="681"/>
      <c r="M6" s="681"/>
      <c r="N6" s="681"/>
      <c r="O6" s="681"/>
      <c r="P6" s="681"/>
      <c r="Q6" s="681"/>
      <c r="R6" s="681"/>
    </row>
    <row r="7" spans="2:19" ht="27" customHeight="1" thickTop="1" x14ac:dyDescent="0.25">
      <c r="B7" s="58"/>
      <c r="C7" s="677">
        <v>2018</v>
      </c>
      <c r="D7" s="678"/>
      <c r="E7" s="678"/>
      <c r="F7" s="679"/>
      <c r="G7" s="677">
        <v>2019</v>
      </c>
      <c r="H7" s="678"/>
      <c r="I7" s="678"/>
      <c r="J7" s="678"/>
      <c r="K7" s="702">
        <v>2020</v>
      </c>
      <c r="L7" s="678"/>
      <c r="M7" s="678"/>
      <c r="N7" s="703"/>
      <c r="O7" s="677">
        <v>2021</v>
      </c>
      <c r="P7" s="678"/>
      <c r="Q7" s="678"/>
      <c r="R7" s="680"/>
      <c r="S7" s="69"/>
    </row>
    <row r="8" spans="2:19" s="68" customFormat="1" ht="33" customHeight="1" thickBot="1" x14ac:dyDescent="0.3">
      <c r="B8" s="49"/>
      <c r="C8" s="92" t="s">
        <v>20</v>
      </c>
      <c r="D8" s="78" t="s">
        <v>21</v>
      </c>
      <c r="E8" s="78" t="s">
        <v>22</v>
      </c>
      <c r="F8" s="80" t="s">
        <v>23</v>
      </c>
      <c r="G8" s="92" t="s">
        <v>20</v>
      </c>
      <c r="H8" s="78" t="s">
        <v>21</v>
      </c>
      <c r="I8" s="78" t="s">
        <v>22</v>
      </c>
      <c r="J8" s="80" t="s">
        <v>23</v>
      </c>
      <c r="K8" s="92" t="s">
        <v>20</v>
      </c>
      <c r="L8" s="78" t="s">
        <v>21</v>
      </c>
      <c r="M8" s="78" t="s">
        <v>22</v>
      </c>
      <c r="N8" s="79" t="s">
        <v>23</v>
      </c>
      <c r="O8" s="77" t="s">
        <v>20</v>
      </c>
      <c r="P8" s="78" t="s">
        <v>21</v>
      </c>
      <c r="Q8" s="78" t="s">
        <v>22</v>
      </c>
      <c r="R8" s="210" t="s">
        <v>23</v>
      </c>
      <c r="S8" s="70"/>
    </row>
    <row r="9" spans="2:19" ht="14.45" customHeight="1" x14ac:dyDescent="0.25">
      <c r="B9" s="531" t="s">
        <v>0</v>
      </c>
      <c r="C9" s="339">
        <v>8511.9</v>
      </c>
      <c r="D9" s="340">
        <v>7611.6</v>
      </c>
      <c r="E9" s="340">
        <v>7333.6</v>
      </c>
      <c r="F9" s="343">
        <v>7368.3</v>
      </c>
      <c r="G9" s="339">
        <v>7093</v>
      </c>
      <c r="H9" s="340">
        <v>6729.9</v>
      </c>
      <c r="I9" s="340">
        <v>7208.2</v>
      </c>
      <c r="J9" s="343">
        <v>7507.4</v>
      </c>
      <c r="K9" s="339">
        <v>7725.9</v>
      </c>
      <c r="L9" s="340">
        <v>6380.9</v>
      </c>
      <c r="M9" s="340">
        <v>8202.5</v>
      </c>
      <c r="N9" s="341">
        <v>7542.2</v>
      </c>
      <c r="O9" s="345">
        <v>6910.1</v>
      </c>
      <c r="P9" s="340">
        <v>6809.4999999999991</v>
      </c>
      <c r="Q9" s="340">
        <v>7345.6</v>
      </c>
      <c r="R9" s="342" t="s">
        <v>24</v>
      </c>
      <c r="S9" s="69"/>
    </row>
    <row r="10" spans="2:19" ht="14.45" customHeight="1" x14ac:dyDescent="0.25">
      <c r="B10" s="239" t="s">
        <v>1</v>
      </c>
      <c r="C10" s="335">
        <v>354417</v>
      </c>
      <c r="D10" s="336">
        <v>369095</v>
      </c>
      <c r="E10" s="336">
        <v>401836</v>
      </c>
      <c r="F10" s="344">
        <v>418099</v>
      </c>
      <c r="G10" s="335">
        <v>423295</v>
      </c>
      <c r="H10" s="336">
        <v>439785</v>
      </c>
      <c r="I10" s="336">
        <v>461548</v>
      </c>
      <c r="J10" s="344">
        <v>485331</v>
      </c>
      <c r="K10" s="335">
        <v>449629</v>
      </c>
      <c r="L10" s="336">
        <v>459105</v>
      </c>
      <c r="M10" s="336">
        <v>525241</v>
      </c>
      <c r="N10" s="337">
        <v>514516</v>
      </c>
      <c r="O10" s="346">
        <v>522368</v>
      </c>
      <c r="P10" s="336">
        <v>525206</v>
      </c>
      <c r="Q10" s="336">
        <v>547118</v>
      </c>
      <c r="R10" s="338" t="s">
        <v>24</v>
      </c>
      <c r="S10" s="69"/>
    </row>
    <row r="11" spans="2:19" ht="14.45" customHeight="1" x14ac:dyDescent="0.25">
      <c r="B11" s="239" t="s">
        <v>2</v>
      </c>
      <c r="C11" s="335">
        <v>-916.9</v>
      </c>
      <c r="D11" s="336">
        <v>-1259</v>
      </c>
      <c r="E11" s="336">
        <v>-1029.7</v>
      </c>
      <c r="F11" s="344">
        <v>-1106.9000000000001</v>
      </c>
      <c r="G11" s="335">
        <v>-1245.0999999999999</v>
      </c>
      <c r="H11" s="336">
        <v>-1175.9000000000001</v>
      </c>
      <c r="I11" s="336">
        <v>-1124.2</v>
      </c>
      <c r="J11" s="344">
        <v>-979</v>
      </c>
      <c r="K11" s="335">
        <v>-1568.1</v>
      </c>
      <c r="L11" s="336">
        <v>-1126.8</v>
      </c>
      <c r="M11" s="336">
        <v>-1315.7</v>
      </c>
      <c r="N11" s="337">
        <v>-1329.1</v>
      </c>
      <c r="O11" s="346">
        <v>-1626.5</v>
      </c>
      <c r="P11" s="336">
        <v>-1493</v>
      </c>
      <c r="Q11" s="336">
        <v>-1894</v>
      </c>
      <c r="R11" s="338" t="s">
        <v>24</v>
      </c>
      <c r="S11" s="69"/>
    </row>
    <row r="12" spans="2:19" ht="14.45" customHeight="1" x14ac:dyDescent="0.25">
      <c r="B12" s="239" t="s">
        <v>3</v>
      </c>
      <c r="C12" s="335">
        <v>-4383.5029999999997</v>
      </c>
      <c r="D12" s="336">
        <v>-5475.1019999999999</v>
      </c>
      <c r="E12" s="336">
        <v>-5180.527</v>
      </c>
      <c r="F12" s="344">
        <v>-3996.7510000000002</v>
      </c>
      <c r="G12" s="335">
        <v>-3034.4369999999999</v>
      </c>
      <c r="H12" s="336">
        <v>-5546.88</v>
      </c>
      <c r="I12" s="336">
        <v>-1215.95</v>
      </c>
      <c r="J12" s="344">
        <v>285.803</v>
      </c>
      <c r="K12" s="335">
        <v>855.02300000000002</v>
      </c>
      <c r="L12" s="336">
        <v>-908.053</v>
      </c>
      <c r="M12" s="336">
        <v>-721.06799999999998</v>
      </c>
      <c r="N12" s="337">
        <v>1439.7</v>
      </c>
      <c r="O12" s="346">
        <v>119.456</v>
      </c>
      <c r="P12" s="336">
        <v>-692</v>
      </c>
      <c r="Q12" s="336">
        <v>-1018</v>
      </c>
      <c r="R12" s="338" t="s">
        <v>24</v>
      </c>
      <c r="S12" s="69"/>
    </row>
    <row r="13" spans="2:19" ht="14.45" customHeight="1" x14ac:dyDescent="0.25">
      <c r="B13" s="240" t="s">
        <v>4</v>
      </c>
      <c r="C13" s="335">
        <v>10817237.1</v>
      </c>
      <c r="D13" s="336">
        <v>10475211.1</v>
      </c>
      <c r="E13" s="336">
        <v>10249065</v>
      </c>
      <c r="F13" s="344">
        <v>9485610</v>
      </c>
      <c r="G13" s="335">
        <v>8888769.8000000007</v>
      </c>
      <c r="H13" s="336">
        <v>8342666.5999999996</v>
      </c>
      <c r="I13" s="336">
        <v>7971218.7000000002</v>
      </c>
      <c r="J13" s="344">
        <v>7598686</v>
      </c>
      <c r="K13" s="335">
        <v>7448133.5</v>
      </c>
      <c r="L13" s="336">
        <v>7176588.2999999998</v>
      </c>
      <c r="M13" s="336">
        <v>6663480.2999999998</v>
      </c>
      <c r="N13" s="337">
        <v>6518247.7000000002</v>
      </c>
      <c r="O13" s="346">
        <v>6115698.7999999998</v>
      </c>
      <c r="P13" s="336">
        <v>6055955.9000000004</v>
      </c>
      <c r="Q13" s="336" t="s">
        <v>24</v>
      </c>
      <c r="R13" s="338" t="s">
        <v>24</v>
      </c>
      <c r="S13" s="69"/>
    </row>
    <row r="14" spans="2:19" ht="14.45" customHeight="1" x14ac:dyDescent="0.25">
      <c r="B14" s="240" t="s">
        <v>5</v>
      </c>
      <c r="C14" s="335">
        <v>272802</v>
      </c>
      <c r="D14" s="336">
        <v>259361</v>
      </c>
      <c r="E14" s="336">
        <v>254410</v>
      </c>
      <c r="F14" s="344">
        <v>237800</v>
      </c>
      <c r="G14" s="335">
        <v>223173</v>
      </c>
      <c r="H14" s="336">
        <v>228551</v>
      </c>
      <c r="I14" s="336">
        <v>234490</v>
      </c>
      <c r="J14" s="344">
        <v>250343</v>
      </c>
      <c r="K14" s="335">
        <v>278881</v>
      </c>
      <c r="L14" s="336">
        <v>283395</v>
      </c>
      <c r="M14" s="336">
        <v>291763</v>
      </c>
      <c r="N14" s="337">
        <v>348247</v>
      </c>
      <c r="O14" s="346" t="s">
        <v>24</v>
      </c>
      <c r="P14" s="336" t="s">
        <v>24</v>
      </c>
      <c r="Q14" s="336" t="s">
        <v>24</v>
      </c>
      <c r="R14" s="338" t="s">
        <v>24</v>
      </c>
      <c r="S14" s="69"/>
    </row>
    <row r="15" spans="2:19" ht="14.45" customHeight="1" x14ac:dyDescent="0.25">
      <c r="B15" s="240" t="s">
        <v>6</v>
      </c>
      <c r="C15" s="335">
        <v>1960796.2</v>
      </c>
      <c r="D15" s="336">
        <v>2003506.3</v>
      </c>
      <c r="E15" s="336">
        <v>2019090.5</v>
      </c>
      <c r="F15" s="344">
        <v>1956764.5</v>
      </c>
      <c r="G15" s="335">
        <v>1946499.8</v>
      </c>
      <c r="H15" s="336">
        <v>1989764.9</v>
      </c>
      <c r="I15" s="336">
        <v>1928309.1</v>
      </c>
      <c r="J15" s="344">
        <v>1923100.3</v>
      </c>
      <c r="K15" s="335">
        <v>1815593</v>
      </c>
      <c r="L15" s="336">
        <v>1766499.3</v>
      </c>
      <c r="M15" s="336">
        <v>1761210</v>
      </c>
      <c r="N15" s="337">
        <v>1752315.3</v>
      </c>
      <c r="O15" s="346">
        <v>1742225.5</v>
      </c>
      <c r="P15" s="336">
        <v>1718821.4</v>
      </c>
      <c r="Q15" s="336">
        <v>1740023.34604776</v>
      </c>
      <c r="R15" s="338" t="s">
        <v>24</v>
      </c>
      <c r="S15" s="69"/>
    </row>
    <row r="16" spans="2:19" ht="14.45" customHeight="1" x14ac:dyDescent="0.25">
      <c r="B16" s="239" t="s">
        <v>7</v>
      </c>
      <c r="C16" s="335">
        <v>-100886.58570188055</v>
      </c>
      <c r="D16" s="336">
        <v>-98377.467929260398</v>
      </c>
      <c r="E16" s="336">
        <v>-100436.41265375668</v>
      </c>
      <c r="F16" s="344">
        <v>-287165.95040595229</v>
      </c>
      <c r="G16" s="335">
        <v>-290664.35114393424</v>
      </c>
      <c r="H16" s="336">
        <v>-271250.06609503418</v>
      </c>
      <c r="I16" s="336">
        <v>-273826.45249922853</v>
      </c>
      <c r="J16" s="344">
        <v>-280761.15078378445</v>
      </c>
      <c r="K16" s="335">
        <v>-343529.20667902537</v>
      </c>
      <c r="L16" s="336">
        <v>-334436.98107104038</v>
      </c>
      <c r="M16" s="336">
        <v>-337143.43905767269</v>
      </c>
      <c r="N16" s="337">
        <v>-431930.5606844307</v>
      </c>
      <c r="O16" s="346">
        <v>-2646008.096620007</v>
      </c>
      <c r="P16" s="336">
        <v>-3128586.0754820826</v>
      </c>
      <c r="Q16" s="336">
        <v>-2441977.3554901322</v>
      </c>
      <c r="R16" s="338" t="s">
        <v>24</v>
      </c>
      <c r="S16" s="69"/>
    </row>
    <row r="17" spans="2:19" ht="14.45" hidden="1" customHeight="1" x14ac:dyDescent="0.25">
      <c r="B17" s="239" t="s">
        <v>8</v>
      </c>
      <c r="C17" s="335" t="s">
        <v>60</v>
      </c>
      <c r="D17" s="336" t="s">
        <v>60</v>
      </c>
      <c r="E17" s="336" t="s">
        <v>60</v>
      </c>
      <c r="F17" s="344" t="s">
        <v>60</v>
      </c>
      <c r="G17" s="335" t="s">
        <v>60</v>
      </c>
      <c r="H17" s="336" t="s">
        <v>60</v>
      </c>
      <c r="I17" s="336" t="s">
        <v>60</v>
      </c>
      <c r="J17" s="344"/>
      <c r="K17" s="335"/>
      <c r="L17" s="336"/>
      <c r="M17" s="336"/>
      <c r="N17" s="337"/>
      <c r="O17" s="346"/>
      <c r="P17" s="336"/>
      <c r="Q17" s="336"/>
      <c r="R17" s="338" t="s">
        <v>24</v>
      </c>
      <c r="S17" s="69"/>
    </row>
    <row r="18" spans="2:19" ht="14.45" customHeight="1" x14ac:dyDescent="0.25">
      <c r="B18" s="239" t="s">
        <v>9</v>
      </c>
      <c r="C18" s="335">
        <v>60858217</v>
      </c>
      <c r="D18" s="336">
        <v>65336534</v>
      </c>
      <c r="E18" s="336">
        <v>69562608</v>
      </c>
      <c r="F18" s="344">
        <v>76368479</v>
      </c>
      <c r="G18" s="335">
        <v>78133038</v>
      </c>
      <c r="H18" s="336">
        <v>79887738</v>
      </c>
      <c r="I18" s="336">
        <v>80294601</v>
      </c>
      <c r="J18" s="344">
        <v>80361705</v>
      </c>
      <c r="K18" s="335">
        <v>79867217</v>
      </c>
      <c r="L18" s="336">
        <v>77956049</v>
      </c>
      <c r="M18" s="336">
        <v>70270226</v>
      </c>
      <c r="N18" s="337">
        <v>78882640</v>
      </c>
      <c r="O18" s="346">
        <v>85357555</v>
      </c>
      <c r="P18" s="336">
        <v>87596019</v>
      </c>
      <c r="Q18" s="336">
        <v>86978789</v>
      </c>
      <c r="R18" s="338" t="s">
        <v>24</v>
      </c>
      <c r="S18" s="69"/>
    </row>
    <row r="19" spans="2:19" ht="14.45" customHeight="1" x14ac:dyDescent="0.25">
      <c r="B19" s="239" t="s">
        <v>10</v>
      </c>
      <c r="C19" s="335">
        <v>5608.7</v>
      </c>
      <c r="D19" s="336">
        <v>4851.3999999999996</v>
      </c>
      <c r="E19" s="336">
        <v>3818.9</v>
      </c>
      <c r="F19" s="344">
        <v>5134.8</v>
      </c>
      <c r="G19" s="335">
        <v>4957.8</v>
      </c>
      <c r="H19" s="336">
        <v>4627.5</v>
      </c>
      <c r="I19" s="336">
        <v>5045.6000000000004</v>
      </c>
      <c r="J19" s="344">
        <v>4951.3</v>
      </c>
      <c r="K19" s="335">
        <v>4890.7</v>
      </c>
      <c r="L19" s="336">
        <v>4611</v>
      </c>
      <c r="M19" s="336">
        <v>4209</v>
      </c>
      <c r="N19" s="337">
        <v>3544.8</v>
      </c>
      <c r="O19" s="346">
        <v>4311.5875244030003</v>
      </c>
      <c r="P19" s="336">
        <v>4210.1405369310014</v>
      </c>
      <c r="Q19" s="336">
        <v>4166.9761339105007</v>
      </c>
      <c r="R19" s="338" t="s">
        <v>24</v>
      </c>
      <c r="S19" s="69"/>
    </row>
    <row r="20" spans="2:19" ht="14.45" customHeight="1" x14ac:dyDescent="0.25">
      <c r="B20" s="239" t="s">
        <v>71</v>
      </c>
      <c r="C20" s="335">
        <v>4819.2573849079999</v>
      </c>
      <c r="D20" s="336">
        <v>4788.6495837939992</v>
      </c>
      <c r="E20" s="336">
        <v>4919.661848574</v>
      </c>
      <c r="F20" s="344">
        <v>4945.6033652200003</v>
      </c>
      <c r="G20" s="335">
        <v>4844.4893313409993</v>
      </c>
      <c r="H20" s="336">
        <v>4602.535709535</v>
      </c>
      <c r="I20" s="336">
        <v>5120.6641665030002</v>
      </c>
      <c r="J20" s="344">
        <v>5421.202632814</v>
      </c>
      <c r="K20" s="335">
        <v>5115.9072051510002</v>
      </c>
      <c r="L20" s="336">
        <v>5202.7666387219997</v>
      </c>
      <c r="M20" s="336">
        <v>5297.3971295369993</v>
      </c>
      <c r="N20" s="337">
        <v>6347.937258801001</v>
      </c>
      <c r="O20" s="346">
        <v>6416.9224103759998</v>
      </c>
      <c r="P20" s="336">
        <v>6796.3979763481666</v>
      </c>
      <c r="Q20" s="336">
        <v>7208.3322421710009</v>
      </c>
      <c r="R20" s="338" t="s">
        <v>24</v>
      </c>
      <c r="S20" s="69"/>
    </row>
    <row r="21" spans="2:19" ht="14.45" customHeight="1" x14ac:dyDescent="0.25">
      <c r="B21" s="239" t="s">
        <v>11</v>
      </c>
      <c r="C21" s="335">
        <v>-101884.09999999998</v>
      </c>
      <c r="D21" s="336">
        <v>-84543.499999999971</v>
      </c>
      <c r="E21" s="336">
        <v>-105348.00000000004</v>
      </c>
      <c r="F21" s="344">
        <v>-89310.399999999951</v>
      </c>
      <c r="G21" s="335">
        <v>-87479.5</v>
      </c>
      <c r="H21" s="336">
        <v>-120787.8</v>
      </c>
      <c r="I21" s="336">
        <v>-126746.5</v>
      </c>
      <c r="J21" s="344">
        <v>-154952.4</v>
      </c>
      <c r="K21" s="335">
        <v>-177365.61098726004</v>
      </c>
      <c r="L21" s="336">
        <v>-173863.40000000005</v>
      </c>
      <c r="M21" s="336">
        <v>-212375.80000000005</v>
      </c>
      <c r="N21" s="337">
        <v>-254636</v>
      </c>
      <c r="O21" s="360">
        <v>-286156</v>
      </c>
      <c r="P21" s="359">
        <v>-299773.3</v>
      </c>
      <c r="Q21" s="359" t="s">
        <v>24</v>
      </c>
      <c r="R21" s="338" t="s">
        <v>24</v>
      </c>
      <c r="S21" s="69"/>
    </row>
    <row r="22" spans="2:19" ht="14.45" customHeight="1" x14ac:dyDescent="0.25">
      <c r="B22" s="239" t="s">
        <v>12</v>
      </c>
      <c r="C22" s="335">
        <v>73600</v>
      </c>
      <c r="D22" s="336">
        <v>68100</v>
      </c>
      <c r="E22" s="336">
        <v>79100</v>
      </c>
      <c r="F22" s="344">
        <v>81000</v>
      </c>
      <c r="G22" s="335">
        <v>77100</v>
      </c>
      <c r="H22" s="336">
        <v>72700</v>
      </c>
      <c r="I22" s="336">
        <v>76400</v>
      </c>
      <c r="J22" s="344">
        <v>79467</v>
      </c>
      <c r="K22" s="335">
        <v>82656</v>
      </c>
      <c r="L22" s="336" t="s">
        <v>60</v>
      </c>
      <c r="M22" s="336" t="s">
        <v>60</v>
      </c>
      <c r="N22" s="337" t="s">
        <v>60</v>
      </c>
      <c r="O22" s="346" t="s">
        <v>24</v>
      </c>
      <c r="P22" s="336" t="s">
        <v>24</v>
      </c>
      <c r="Q22" s="336" t="s">
        <v>24</v>
      </c>
      <c r="R22" s="338" t="s">
        <v>24</v>
      </c>
      <c r="S22" s="69"/>
    </row>
    <row r="23" spans="2:19" ht="14.45" customHeight="1" x14ac:dyDescent="0.25">
      <c r="B23" s="239" t="s">
        <v>13</v>
      </c>
      <c r="C23" s="352">
        <v>16788.946800000002</v>
      </c>
      <c r="D23" s="353">
        <v>17885.892199999998</v>
      </c>
      <c r="E23" s="336">
        <v>17538.206099999999</v>
      </c>
      <c r="F23" s="358">
        <v>18121.3655</v>
      </c>
      <c r="G23" s="352">
        <v>17801.3171</v>
      </c>
      <c r="H23" s="336">
        <v>18469.330999999998</v>
      </c>
      <c r="I23" s="336">
        <v>18875.838</v>
      </c>
      <c r="J23" s="344">
        <v>19242.215700000001</v>
      </c>
      <c r="K23" s="335">
        <v>18692.159</v>
      </c>
      <c r="L23" s="336">
        <v>20840.170999999998</v>
      </c>
      <c r="M23" s="336">
        <v>21622.567599999998</v>
      </c>
      <c r="N23" s="357">
        <v>20907.537700000001</v>
      </c>
      <c r="O23" s="346">
        <v>18927.196199999998</v>
      </c>
      <c r="P23" s="336">
        <v>18729.415000000001</v>
      </c>
      <c r="Q23" s="336">
        <v>18177.007099999999</v>
      </c>
      <c r="R23" s="338" t="s">
        <v>24</v>
      </c>
      <c r="S23" s="69"/>
    </row>
    <row r="24" spans="2:19" ht="14.45" customHeight="1" x14ac:dyDescent="0.25">
      <c r="B24" s="239" t="s">
        <v>14</v>
      </c>
      <c r="C24" s="335">
        <v>50965443</v>
      </c>
      <c r="D24" s="336">
        <v>49909088</v>
      </c>
      <c r="E24" s="336">
        <v>47311048</v>
      </c>
      <c r="F24" s="344">
        <v>43307930</v>
      </c>
      <c r="G24" s="335">
        <v>40495913</v>
      </c>
      <c r="H24" s="336">
        <v>37153205</v>
      </c>
      <c r="I24" s="336">
        <v>37330573.825729936</v>
      </c>
      <c r="J24" s="344">
        <v>37822994.410570011</v>
      </c>
      <c r="K24" s="335">
        <v>37599984</v>
      </c>
      <c r="L24" s="336">
        <v>37701059</v>
      </c>
      <c r="M24" s="336">
        <v>28515665</v>
      </c>
      <c r="N24" s="337">
        <v>27028439.024479978</v>
      </c>
      <c r="O24" s="346">
        <v>23071653.767320029</v>
      </c>
      <c r="P24" s="336">
        <v>22570525.285130046</v>
      </c>
      <c r="Q24" s="511">
        <v>22578494.995590024</v>
      </c>
      <c r="R24" s="338" t="s">
        <v>24</v>
      </c>
      <c r="S24" s="69"/>
    </row>
    <row r="25" spans="2:19" ht="14.45" customHeight="1" x14ac:dyDescent="0.25">
      <c r="B25" s="239" t="s">
        <v>15</v>
      </c>
      <c r="C25" s="335">
        <v>110713</v>
      </c>
      <c r="D25" s="336">
        <v>115339.4</v>
      </c>
      <c r="E25" s="336">
        <v>117789.5</v>
      </c>
      <c r="F25" s="344">
        <v>119395</v>
      </c>
      <c r="G25" s="335">
        <v>119452.8</v>
      </c>
      <c r="H25" s="336">
        <v>119148.9</v>
      </c>
      <c r="I25" s="336">
        <v>119062.9</v>
      </c>
      <c r="J25" s="344">
        <v>108958.8</v>
      </c>
      <c r="K25" s="335">
        <v>110432.8</v>
      </c>
      <c r="L25" s="336">
        <v>114020.8</v>
      </c>
      <c r="M25" s="336">
        <v>117713.2</v>
      </c>
      <c r="N25" s="337">
        <v>119035.7</v>
      </c>
      <c r="O25" s="346">
        <v>352940.2</v>
      </c>
      <c r="P25" s="336">
        <v>339660.9</v>
      </c>
      <c r="Q25" s="336">
        <v>355685.3</v>
      </c>
      <c r="R25" s="338" t="s">
        <v>24</v>
      </c>
      <c r="S25" s="69"/>
    </row>
    <row r="26" spans="2:19" ht="14.45" customHeight="1" x14ac:dyDescent="0.25">
      <c r="B26" s="239" t="s">
        <v>16</v>
      </c>
      <c r="C26" s="335">
        <v>327911</v>
      </c>
      <c r="D26" s="336">
        <v>309532</v>
      </c>
      <c r="E26" s="336">
        <v>216890</v>
      </c>
      <c r="F26" s="344">
        <v>127476</v>
      </c>
      <c r="G26" s="335">
        <v>242134</v>
      </c>
      <c r="H26" s="336">
        <v>300120</v>
      </c>
      <c r="I26" s="336">
        <v>356658</v>
      </c>
      <c r="J26" s="344">
        <v>347823</v>
      </c>
      <c r="K26" s="335">
        <v>128603</v>
      </c>
      <c r="L26" s="336">
        <v>130214</v>
      </c>
      <c r="M26" s="336">
        <v>221543</v>
      </c>
      <c r="N26" s="337">
        <v>270980</v>
      </c>
      <c r="O26" s="346">
        <v>277391</v>
      </c>
      <c r="P26" s="336">
        <v>251270</v>
      </c>
      <c r="Q26" s="336">
        <v>186313</v>
      </c>
      <c r="R26" s="338" t="s">
        <v>24</v>
      </c>
      <c r="S26" s="69"/>
    </row>
    <row r="27" spans="2:19" ht="14.45" customHeight="1" x14ac:dyDescent="0.25">
      <c r="B27" s="239" t="s">
        <v>17</v>
      </c>
      <c r="C27" s="352">
        <v>231413</v>
      </c>
      <c r="D27" s="336">
        <v>227590</v>
      </c>
      <c r="E27" s="336">
        <v>224491</v>
      </c>
      <c r="F27" s="344">
        <v>250204.33573900477</v>
      </c>
      <c r="G27" s="335">
        <v>246482.35251079162</v>
      </c>
      <c r="H27" s="336">
        <v>247948.03189599665</v>
      </c>
      <c r="I27" s="336">
        <v>257770.47976497596</v>
      </c>
      <c r="J27" s="344">
        <v>263851.62881842745</v>
      </c>
      <c r="K27" s="335">
        <v>277022.6973567399</v>
      </c>
      <c r="L27" s="336">
        <v>272971.97140798764</v>
      </c>
      <c r="M27" s="336">
        <v>291634.00167363271</v>
      </c>
      <c r="N27" s="337">
        <v>316519.68493470817</v>
      </c>
      <c r="O27" s="346">
        <v>312596.3327074796</v>
      </c>
      <c r="P27" s="336">
        <v>307865.57247689221</v>
      </c>
      <c r="Q27" s="336">
        <v>313608</v>
      </c>
      <c r="R27" s="338" t="s">
        <v>24</v>
      </c>
      <c r="S27" s="69"/>
    </row>
    <row r="28" spans="2:19" ht="14.45" customHeight="1" x14ac:dyDescent="0.25">
      <c r="B28" s="503" t="s">
        <v>18</v>
      </c>
      <c r="C28" s="504">
        <v>7422</v>
      </c>
      <c r="D28" s="505">
        <v>5351</v>
      </c>
      <c r="E28" s="505">
        <v>5550</v>
      </c>
      <c r="F28" s="507">
        <v>9347</v>
      </c>
      <c r="G28" s="504">
        <v>9770</v>
      </c>
      <c r="H28" s="505">
        <v>16370</v>
      </c>
      <c r="I28" s="505">
        <v>15577</v>
      </c>
      <c r="J28" s="507">
        <v>17784</v>
      </c>
      <c r="K28" s="504">
        <v>17586</v>
      </c>
      <c r="L28" s="505">
        <v>18358</v>
      </c>
      <c r="M28" s="505">
        <v>24905</v>
      </c>
      <c r="N28" s="506">
        <v>27048</v>
      </c>
      <c r="O28" s="508" t="s">
        <v>24</v>
      </c>
      <c r="P28" s="505" t="s">
        <v>24</v>
      </c>
      <c r="Q28" s="505" t="s">
        <v>24</v>
      </c>
      <c r="R28" s="509" t="s">
        <v>24</v>
      </c>
      <c r="S28" s="69"/>
    </row>
    <row r="29" spans="2:19" ht="14.45" customHeight="1" thickBot="1" x14ac:dyDescent="0.3">
      <c r="B29" s="241" t="s">
        <v>19</v>
      </c>
      <c r="C29" s="513">
        <v>392730.40772093664</v>
      </c>
      <c r="D29" s="514">
        <v>397219.80975116673</v>
      </c>
      <c r="E29" s="514">
        <v>454010.44471582666</v>
      </c>
      <c r="F29" s="515">
        <v>662523.44502012676</v>
      </c>
      <c r="G29" s="516" t="s">
        <v>24</v>
      </c>
      <c r="H29" s="514">
        <v>397895.56433725677</v>
      </c>
      <c r="I29" s="523">
        <v>286019.70703490661</v>
      </c>
      <c r="J29" s="521">
        <v>270681.34767255565</v>
      </c>
      <c r="K29" s="530" t="s">
        <v>24</v>
      </c>
      <c r="L29" s="379" t="s">
        <v>24</v>
      </c>
      <c r="M29" s="379" t="s">
        <v>24</v>
      </c>
      <c r="N29" s="378" t="s">
        <v>24</v>
      </c>
      <c r="O29" s="377" t="s">
        <v>24</v>
      </c>
      <c r="P29" s="375" t="s">
        <v>24</v>
      </c>
      <c r="Q29" s="375" t="s">
        <v>24</v>
      </c>
      <c r="R29" s="376" t="s">
        <v>24</v>
      </c>
      <c r="S29" s="69"/>
    </row>
    <row r="30" spans="2:19" ht="3" customHeight="1" thickTop="1" x14ac:dyDescent="0.25">
      <c r="B30" s="62"/>
      <c r="C30" s="21"/>
      <c r="D30" s="21"/>
      <c r="E30" s="21"/>
      <c r="F30" s="21"/>
      <c r="G30" s="21"/>
      <c r="H30" s="21"/>
      <c r="I30" s="63"/>
      <c r="J30" s="12"/>
      <c r="K30" s="12"/>
      <c r="L30" s="12"/>
      <c r="M30" s="12"/>
      <c r="N30" s="21"/>
      <c r="O30" s="21"/>
      <c r="P30" s="21"/>
      <c r="Q30" s="21"/>
      <c r="R30" s="21"/>
    </row>
    <row r="31" spans="2:19" ht="12.95" customHeight="1" x14ac:dyDescent="0.25">
      <c r="B31" s="706" t="s">
        <v>105</v>
      </c>
      <c r="C31" s="706"/>
      <c r="D31" s="21"/>
      <c r="E31" s="21"/>
      <c r="F31" s="21"/>
      <c r="G31" s="21"/>
      <c r="H31" s="21"/>
      <c r="I31" s="63"/>
      <c r="J31" s="12"/>
      <c r="K31" s="12"/>
      <c r="L31" s="12"/>
      <c r="M31" s="12"/>
      <c r="N31" s="21"/>
      <c r="O31" s="21"/>
      <c r="P31" s="21"/>
      <c r="Q31" s="21"/>
      <c r="R31" s="21"/>
    </row>
    <row r="32" spans="2:19" s="1" customFormat="1" ht="15" customHeight="1" x14ac:dyDescent="0.25">
      <c r="B32" s="47" t="s">
        <v>115</v>
      </c>
      <c r="C32" s="55"/>
      <c r="D32" s="55"/>
      <c r="E32" s="55"/>
      <c r="F32" s="55"/>
      <c r="G32" s="55"/>
      <c r="H32" s="55"/>
      <c r="I32" s="55"/>
      <c r="O32" s="155"/>
      <c r="P32" s="279"/>
      <c r="Q32" s="279"/>
      <c r="R32" s="206"/>
    </row>
    <row r="33" spans="2:18" ht="12.95" customHeight="1" x14ac:dyDescent="0.25">
      <c r="B33" s="707" t="s">
        <v>68</v>
      </c>
      <c r="C33" s="707"/>
      <c r="D33" s="707"/>
      <c r="E33" s="707"/>
      <c r="F33" s="707"/>
      <c r="G33" s="707"/>
      <c r="H33" s="707"/>
      <c r="I33" s="12"/>
      <c r="J33" s="12"/>
      <c r="K33" s="12"/>
      <c r="L33" s="12"/>
      <c r="M33" s="12"/>
      <c r="N33" s="12"/>
      <c r="O33" s="1"/>
      <c r="P33" s="1"/>
      <c r="Q33" s="1"/>
      <c r="R33" s="1"/>
    </row>
    <row r="34" spans="2:18" s="1" customFormat="1" x14ac:dyDescent="0.25">
      <c r="B34" s="51"/>
      <c r="O34" s="143"/>
      <c r="P34" s="143"/>
      <c r="Q34" s="143"/>
      <c r="R34" s="143"/>
    </row>
  </sheetData>
  <mergeCells count="10">
    <mergeCell ref="O7:R7"/>
    <mergeCell ref="J6:R6"/>
    <mergeCell ref="B4:R4"/>
    <mergeCell ref="B3:R3"/>
    <mergeCell ref="B1:R1"/>
    <mergeCell ref="B31:C31"/>
    <mergeCell ref="B33:H33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9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779C-4718-4228-A0CA-7AADE45ECDED}">
  <sheetPr>
    <tabColor theme="0" tint="-0.249977111117893"/>
    <pageSetUpPr fitToPage="1"/>
  </sheetPr>
  <dimension ref="B1:S36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1" customWidth="1"/>
    <col min="2" max="2" width="12.7109375" style="56" customWidth="1"/>
    <col min="3" max="11" width="12.7109375" style="1" bestFit="1" customWidth="1"/>
    <col min="12" max="12" width="11.7109375" style="1" customWidth="1"/>
    <col min="13" max="16" width="12.7109375" style="1" bestFit="1" customWidth="1"/>
    <col min="17" max="17" width="12.28515625" style="1" customWidth="1"/>
    <col min="18" max="18" width="10.7109375" style="1" hidden="1" customWidth="1"/>
    <col min="19" max="19" width="0.85546875" style="158" customWidth="1"/>
    <col min="20" max="16384" width="9.140625" style="1"/>
  </cols>
  <sheetData>
    <row r="1" spans="2:19" ht="33" customHeight="1" x14ac:dyDescent="0.25">
      <c r="B1" s="699" t="s">
        <v>76</v>
      </c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</row>
    <row r="2" spans="2:19" ht="9.9499999999999993" customHeight="1" x14ac:dyDescent="0.25">
      <c r="B2" s="7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73"/>
      <c r="O2" s="10"/>
      <c r="P2" s="10"/>
      <c r="Q2" s="10"/>
      <c r="R2" s="10"/>
    </row>
    <row r="3" spans="2:19" ht="9.9499999999999993" customHeight="1" x14ac:dyDescent="0.25">
      <c r="D3" s="48"/>
      <c r="E3" s="48"/>
      <c r="F3" s="48"/>
      <c r="J3" s="48"/>
      <c r="N3" s="73"/>
    </row>
    <row r="4" spans="2:19" ht="29.1" customHeight="1" x14ac:dyDescent="0.25">
      <c r="B4" s="689" t="s">
        <v>77</v>
      </c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</row>
    <row r="5" spans="2:19" ht="9.9499999999999993" customHeight="1" x14ac:dyDescent="0.25">
      <c r="D5" s="48"/>
      <c r="E5" s="48"/>
      <c r="F5" s="48"/>
      <c r="J5" s="48"/>
    </row>
    <row r="6" spans="2:19" ht="25.5" x14ac:dyDescent="0.25">
      <c r="B6" s="687" t="s">
        <v>78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</row>
    <row r="7" spans="2:19" s="24" customFormat="1" ht="18.95" customHeight="1" x14ac:dyDescent="0.2">
      <c r="B7" s="717" t="s">
        <v>113</v>
      </c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7"/>
      <c r="R7" s="717"/>
      <c r="S7" s="159"/>
    </row>
    <row r="8" spans="2:19" ht="9.9499999999999993" customHeight="1" x14ac:dyDescent="0.25">
      <c r="B8" s="57"/>
      <c r="C8" s="48"/>
      <c r="D8" s="74"/>
      <c r="E8" s="74"/>
      <c r="F8" s="74"/>
      <c r="G8" s="48"/>
      <c r="H8" s="48"/>
      <c r="I8" s="48"/>
      <c r="J8" s="74"/>
      <c r="K8" s="48"/>
      <c r="L8" s="48"/>
      <c r="M8" s="48"/>
      <c r="N8" s="48"/>
      <c r="O8" s="154"/>
      <c r="P8" s="278"/>
      <c r="Q8" s="278"/>
      <c r="R8" s="205"/>
    </row>
    <row r="9" spans="2:19" ht="12.95" customHeight="1" thickBot="1" x14ac:dyDescent="0.3">
      <c r="J9" s="704" t="s">
        <v>47</v>
      </c>
      <c r="K9" s="704"/>
      <c r="L9" s="704"/>
      <c r="M9" s="704"/>
      <c r="N9" s="704"/>
      <c r="O9" s="704"/>
      <c r="P9" s="704"/>
      <c r="Q9" s="704"/>
      <c r="R9" s="704"/>
    </row>
    <row r="10" spans="2:19" ht="29.1" customHeight="1" thickTop="1" x14ac:dyDescent="0.25">
      <c r="B10" s="75"/>
      <c r="C10" s="708">
        <v>2018</v>
      </c>
      <c r="D10" s="709"/>
      <c r="E10" s="709"/>
      <c r="F10" s="710"/>
      <c r="G10" s="711">
        <v>2019</v>
      </c>
      <c r="H10" s="712"/>
      <c r="I10" s="712"/>
      <c r="J10" s="713"/>
      <c r="K10" s="714">
        <v>2020</v>
      </c>
      <c r="L10" s="715"/>
      <c r="M10" s="715"/>
      <c r="N10" s="715"/>
      <c r="O10" s="711">
        <v>2021</v>
      </c>
      <c r="P10" s="712"/>
      <c r="Q10" s="712"/>
      <c r="R10" s="716"/>
      <c r="S10" s="144"/>
    </row>
    <row r="11" spans="2:19" s="51" customFormat="1" ht="35.1" customHeight="1" thickBot="1" x14ac:dyDescent="0.3">
      <c r="B11" s="76"/>
      <c r="C11" s="77" t="s">
        <v>20</v>
      </c>
      <c r="D11" s="78" t="s">
        <v>21</v>
      </c>
      <c r="E11" s="78" t="s">
        <v>22</v>
      </c>
      <c r="F11" s="79" t="s">
        <v>23</v>
      </c>
      <c r="G11" s="77" t="s">
        <v>20</v>
      </c>
      <c r="H11" s="78" t="s">
        <v>21</v>
      </c>
      <c r="I11" s="80" t="s">
        <v>22</v>
      </c>
      <c r="J11" s="79" t="s">
        <v>23</v>
      </c>
      <c r="K11" s="81" t="s">
        <v>20</v>
      </c>
      <c r="L11" s="78" t="s">
        <v>21</v>
      </c>
      <c r="M11" s="80" t="s">
        <v>22</v>
      </c>
      <c r="N11" s="80" t="s">
        <v>23</v>
      </c>
      <c r="O11" s="92" t="s">
        <v>20</v>
      </c>
      <c r="P11" s="78" t="s">
        <v>21</v>
      </c>
      <c r="Q11" s="78" t="s">
        <v>22</v>
      </c>
      <c r="R11" s="210" t="s">
        <v>23</v>
      </c>
      <c r="S11" s="667"/>
    </row>
    <row r="12" spans="2:19" ht="18.95" customHeight="1" x14ac:dyDescent="0.25">
      <c r="B12" s="243" t="s">
        <v>0</v>
      </c>
      <c r="C12" s="179">
        <v>1609.3</v>
      </c>
      <c r="D12" s="180">
        <v>1828.4</v>
      </c>
      <c r="E12" s="180">
        <v>1886.3</v>
      </c>
      <c r="F12" s="181">
        <v>2515.6999999999998</v>
      </c>
      <c r="G12" s="179">
        <v>1706.9</v>
      </c>
      <c r="H12" s="180">
        <v>1906.1</v>
      </c>
      <c r="I12" s="180">
        <v>1862.7</v>
      </c>
      <c r="J12" s="182">
        <v>2278.6</v>
      </c>
      <c r="K12" s="179">
        <v>1571.3</v>
      </c>
      <c r="L12" s="180">
        <v>1457.4</v>
      </c>
      <c r="M12" s="180">
        <v>2272.9</v>
      </c>
      <c r="N12" s="182">
        <v>1727.2</v>
      </c>
      <c r="O12" s="363">
        <v>1851.7</v>
      </c>
      <c r="P12" s="307">
        <v>1933.9</v>
      </c>
      <c r="Q12" s="307">
        <v>2338.4</v>
      </c>
      <c r="R12" s="364" t="s">
        <v>24</v>
      </c>
      <c r="S12" s="144"/>
    </row>
    <row r="13" spans="2:19" ht="18.95" customHeight="1" x14ac:dyDescent="0.25">
      <c r="B13" s="242" t="s">
        <v>1</v>
      </c>
      <c r="C13" s="183">
        <v>103800</v>
      </c>
      <c r="D13" s="184">
        <v>122700</v>
      </c>
      <c r="E13" s="184">
        <v>120600</v>
      </c>
      <c r="F13" s="185">
        <v>118500</v>
      </c>
      <c r="G13" s="183">
        <v>104762.70657625</v>
      </c>
      <c r="H13" s="184">
        <v>145111.20958393</v>
      </c>
      <c r="I13" s="184">
        <v>109330.59264052</v>
      </c>
      <c r="J13" s="186">
        <v>108128.64466712999</v>
      </c>
      <c r="K13" s="183">
        <v>121664.23925383</v>
      </c>
      <c r="L13" s="184">
        <v>84006.555880725005</v>
      </c>
      <c r="M13" s="184">
        <v>79374.727220040018</v>
      </c>
      <c r="N13" s="186">
        <v>85544.342893200024</v>
      </c>
      <c r="O13" s="183">
        <v>88961.873623159991</v>
      </c>
      <c r="P13" s="184">
        <v>119361.97469183002</v>
      </c>
      <c r="Q13" s="184">
        <v>126280.75495711</v>
      </c>
      <c r="R13" s="211" t="s">
        <v>24</v>
      </c>
      <c r="S13" s="144"/>
    </row>
    <row r="14" spans="2:19" ht="18.95" customHeight="1" x14ac:dyDescent="0.25">
      <c r="B14" s="242" t="s">
        <v>2</v>
      </c>
      <c r="C14" s="183">
        <v>466.71613006400003</v>
      </c>
      <c r="D14" s="184">
        <v>605.62389524699995</v>
      </c>
      <c r="E14" s="184">
        <v>1062.4765607679999</v>
      </c>
      <c r="F14" s="185">
        <v>640.59109517900004</v>
      </c>
      <c r="G14" s="183">
        <v>592.73225732799995</v>
      </c>
      <c r="H14" s="184">
        <v>681.68610220000005</v>
      </c>
      <c r="I14" s="184">
        <v>649.25196226499997</v>
      </c>
      <c r="J14" s="186">
        <v>978.68561815299995</v>
      </c>
      <c r="K14" s="183">
        <v>531.74213448599994</v>
      </c>
      <c r="L14" s="184">
        <v>378.46793653099996</v>
      </c>
      <c r="M14" s="184">
        <v>482.59037485199997</v>
      </c>
      <c r="N14" s="186">
        <v>746.11012802100004</v>
      </c>
      <c r="O14" s="183">
        <v>507</v>
      </c>
      <c r="P14" s="184">
        <v>612</v>
      </c>
      <c r="Q14" s="184">
        <v>626</v>
      </c>
      <c r="R14" s="211">
        <v>852</v>
      </c>
      <c r="S14" s="144"/>
    </row>
    <row r="15" spans="2:19" ht="19.5" hidden="1" customHeight="1" x14ac:dyDescent="0.25">
      <c r="B15" s="242" t="s">
        <v>3</v>
      </c>
      <c r="C15" s="183" t="s">
        <v>60</v>
      </c>
      <c r="D15" s="184" t="s">
        <v>60</v>
      </c>
      <c r="E15" s="184" t="s">
        <v>60</v>
      </c>
      <c r="F15" s="185" t="s">
        <v>60</v>
      </c>
      <c r="G15" s="183" t="s">
        <v>60</v>
      </c>
      <c r="H15" s="184" t="s">
        <v>60</v>
      </c>
      <c r="I15" s="184"/>
      <c r="J15" s="186"/>
      <c r="K15" s="183"/>
      <c r="L15" s="184"/>
      <c r="M15" s="184"/>
      <c r="N15" s="186"/>
      <c r="O15" s="183"/>
      <c r="P15" s="184"/>
      <c r="Q15" s="184"/>
      <c r="R15" s="211"/>
      <c r="S15" s="144"/>
    </row>
    <row r="16" spans="2:19" ht="19.5" hidden="1" customHeight="1" x14ac:dyDescent="0.25">
      <c r="B16" s="242" t="s">
        <v>4</v>
      </c>
      <c r="C16" s="183" t="s">
        <v>60</v>
      </c>
      <c r="D16" s="184" t="s">
        <v>60</v>
      </c>
      <c r="E16" s="184" t="s">
        <v>60</v>
      </c>
      <c r="F16" s="185" t="s">
        <v>60</v>
      </c>
      <c r="G16" s="183" t="s">
        <v>60</v>
      </c>
      <c r="H16" s="184" t="s">
        <v>60</v>
      </c>
      <c r="I16" s="184"/>
      <c r="J16" s="186"/>
      <c r="K16" s="183"/>
      <c r="L16" s="184"/>
      <c r="M16" s="184"/>
      <c r="N16" s="186"/>
      <c r="O16" s="183"/>
      <c r="P16" s="184"/>
      <c r="Q16" s="184"/>
      <c r="R16" s="211"/>
      <c r="S16" s="144"/>
    </row>
    <row r="17" spans="2:19" ht="18.95" customHeight="1" x14ac:dyDescent="0.25">
      <c r="B17" s="234" t="s">
        <v>5</v>
      </c>
      <c r="C17" s="183">
        <v>26515</v>
      </c>
      <c r="D17" s="184">
        <v>53791</v>
      </c>
      <c r="E17" s="184">
        <v>84410</v>
      </c>
      <c r="F17" s="185">
        <v>106311</v>
      </c>
      <c r="G17" s="183">
        <v>26650</v>
      </c>
      <c r="H17" s="184">
        <v>55091</v>
      </c>
      <c r="I17" s="184">
        <v>76908</v>
      </c>
      <c r="J17" s="186">
        <v>109283</v>
      </c>
      <c r="K17" s="183">
        <v>25360</v>
      </c>
      <c r="L17" s="184">
        <v>54230</v>
      </c>
      <c r="M17" s="184">
        <v>82933</v>
      </c>
      <c r="N17" s="186">
        <v>105018</v>
      </c>
      <c r="O17" s="183" t="s">
        <v>24</v>
      </c>
      <c r="P17" s="184" t="s">
        <v>24</v>
      </c>
      <c r="Q17" s="184" t="s">
        <v>24</v>
      </c>
      <c r="R17" s="211" t="s">
        <v>24</v>
      </c>
      <c r="S17" s="144"/>
    </row>
    <row r="18" spans="2:19" ht="18.95" customHeight="1" x14ac:dyDescent="0.25">
      <c r="B18" s="242" t="s">
        <v>6</v>
      </c>
      <c r="C18" s="183">
        <v>166263</v>
      </c>
      <c r="D18" s="184">
        <v>273588</v>
      </c>
      <c r="E18" s="184">
        <v>223262</v>
      </c>
      <c r="F18" s="185">
        <v>242496</v>
      </c>
      <c r="G18" s="183">
        <v>245406</v>
      </c>
      <c r="H18" s="184">
        <v>260706</v>
      </c>
      <c r="I18" s="184">
        <v>207208</v>
      </c>
      <c r="J18" s="186">
        <v>213525</v>
      </c>
      <c r="K18" s="183">
        <v>192072</v>
      </c>
      <c r="L18" s="184">
        <v>133944</v>
      </c>
      <c r="M18" s="184">
        <v>215577</v>
      </c>
      <c r="N18" s="186">
        <v>240241</v>
      </c>
      <c r="O18" s="183">
        <v>204761</v>
      </c>
      <c r="P18" s="184">
        <v>248106</v>
      </c>
      <c r="Q18" s="184">
        <v>243381</v>
      </c>
      <c r="R18" s="211" t="s">
        <v>24</v>
      </c>
      <c r="S18" s="144"/>
    </row>
    <row r="19" spans="2:19" ht="18.95" customHeight="1" x14ac:dyDescent="0.25">
      <c r="B19" s="242" t="s">
        <v>7</v>
      </c>
      <c r="C19" s="183">
        <v>24800</v>
      </c>
      <c r="D19" s="184">
        <v>26480</v>
      </c>
      <c r="E19" s="184">
        <v>28763.1</v>
      </c>
      <c r="F19" s="185">
        <v>44903</v>
      </c>
      <c r="G19" s="183">
        <v>35279</v>
      </c>
      <c r="H19" s="184">
        <v>40790</v>
      </c>
      <c r="I19" s="184">
        <v>40261</v>
      </c>
      <c r="J19" s="186">
        <v>46401</v>
      </c>
      <c r="K19" s="183">
        <v>59082</v>
      </c>
      <c r="L19" s="184">
        <v>40713</v>
      </c>
      <c r="M19" s="184">
        <v>75445</v>
      </c>
      <c r="N19" s="186">
        <v>89353</v>
      </c>
      <c r="O19" s="183">
        <v>192912</v>
      </c>
      <c r="P19" s="184">
        <v>359903</v>
      </c>
      <c r="Q19" s="184">
        <v>405144</v>
      </c>
      <c r="R19" s="211" t="s">
        <v>24</v>
      </c>
      <c r="S19" s="144"/>
    </row>
    <row r="20" spans="2:19" ht="18.95" hidden="1" customHeight="1" x14ac:dyDescent="0.25">
      <c r="B20" s="242" t="s">
        <v>8</v>
      </c>
      <c r="C20" s="183" t="s">
        <v>60</v>
      </c>
      <c r="D20" s="184" t="s">
        <v>60</v>
      </c>
      <c r="E20" s="184" t="s">
        <v>60</v>
      </c>
      <c r="F20" s="185" t="s">
        <v>60</v>
      </c>
      <c r="G20" s="183" t="s">
        <v>60</v>
      </c>
      <c r="H20" s="184" t="s">
        <v>60</v>
      </c>
      <c r="I20" s="184"/>
      <c r="J20" s="186"/>
      <c r="K20" s="183"/>
      <c r="L20" s="184"/>
      <c r="M20" s="184"/>
      <c r="N20" s="186"/>
      <c r="O20" s="183"/>
      <c r="P20" s="184"/>
      <c r="Q20" s="184"/>
      <c r="R20" s="211" t="s">
        <v>24</v>
      </c>
      <c r="S20" s="144"/>
    </row>
    <row r="21" spans="2:19" ht="18.95" customHeight="1" x14ac:dyDescent="0.25">
      <c r="B21" s="242" t="s">
        <v>9</v>
      </c>
      <c r="C21" s="183">
        <v>21431309</v>
      </c>
      <c r="D21" s="184">
        <v>23936898</v>
      </c>
      <c r="E21" s="184">
        <v>31115046</v>
      </c>
      <c r="F21" s="185">
        <v>30086581</v>
      </c>
      <c r="G21" s="183">
        <v>20458173</v>
      </c>
      <c r="H21" s="184">
        <v>25611432</v>
      </c>
      <c r="I21" s="184">
        <v>27166525</v>
      </c>
      <c r="J21" s="186">
        <v>34330866</v>
      </c>
      <c r="K21" s="183">
        <v>18168104</v>
      </c>
      <c r="L21" s="184">
        <v>9914513</v>
      </c>
      <c r="M21" s="184">
        <v>10358616</v>
      </c>
      <c r="N21" s="186">
        <v>24758457</v>
      </c>
      <c r="O21" s="183">
        <v>17311942</v>
      </c>
      <c r="P21" s="184">
        <v>22605556</v>
      </c>
      <c r="Q21" s="184">
        <v>31593736</v>
      </c>
      <c r="R21" s="211" t="s">
        <v>24</v>
      </c>
      <c r="S21" s="144"/>
    </row>
    <row r="22" spans="2:19" ht="18.95" customHeight="1" x14ac:dyDescent="0.25">
      <c r="B22" s="242" t="s">
        <v>10</v>
      </c>
      <c r="C22" s="183">
        <v>2055.4</v>
      </c>
      <c r="D22" s="184">
        <v>2893.1</v>
      </c>
      <c r="E22" s="184">
        <v>2804.9</v>
      </c>
      <c r="F22" s="185">
        <v>2895.2</v>
      </c>
      <c r="G22" s="183">
        <v>2710.6</v>
      </c>
      <c r="H22" s="184">
        <v>2803.4</v>
      </c>
      <c r="I22" s="184">
        <v>2435.6999999999998</v>
      </c>
      <c r="J22" s="186">
        <v>2524</v>
      </c>
      <c r="K22" s="183">
        <v>2615.6</v>
      </c>
      <c r="L22" s="184">
        <v>2199.1999999999998</v>
      </c>
      <c r="M22" s="184">
        <v>1181.4000000000001</v>
      </c>
      <c r="N22" s="186">
        <v>2463.8000000000006</v>
      </c>
      <c r="O22" s="183">
        <v>1818.5</v>
      </c>
      <c r="P22" s="184">
        <v>2542.8000000000002</v>
      </c>
      <c r="Q22" s="184">
        <v>3004.5</v>
      </c>
      <c r="R22" s="211" t="s">
        <v>24</v>
      </c>
      <c r="S22" s="144"/>
    </row>
    <row r="23" spans="2:19" ht="18.95" customHeight="1" x14ac:dyDescent="0.25">
      <c r="B23" s="242" t="s">
        <v>71</v>
      </c>
      <c r="C23" s="183">
        <v>990.95652173913038</v>
      </c>
      <c r="D23" s="184">
        <v>858.12619792103862</v>
      </c>
      <c r="E23" s="184">
        <v>937.66877775097407</v>
      </c>
      <c r="F23" s="185">
        <v>676.13798204974682</v>
      </c>
      <c r="G23" s="183">
        <v>787.6386713984441</v>
      </c>
      <c r="H23" s="184">
        <v>332.78699443067933</v>
      </c>
      <c r="I23" s="184">
        <v>1070.7312051166075</v>
      </c>
      <c r="J23" s="186">
        <v>1099.4340209482843</v>
      </c>
      <c r="K23" s="183">
        <v>973.51145037267236</v>
      </c>
      <c r="L23" s="184">
        <v>487.72668701968621</v>
      </c>
      <c r="M23" s="184">
        <v>275.8342398113615</v>
      </c>
      <c r="N23" s="186">
        <v>1789.1491053920324</v>
      </c>
      <c r="O23" s="183">
        <v>1026.3</v>
      </c>
      <c r="P23" s="184">
        <v>1047.5</v>
      </c>
      <c r="Q23" s="184">
        <v>1099.5</v>
      </c>
      <c r="R23" s="211">
        <v>1066.4000000000001</v>
      </c>
      <c r="S23" s="668"/>
    </row>
    <row r="24" spans="2:19" ht="18.95" customHeight="1" x14ac:dyDescent="0.25">
      <c r="B24" s="242" t="s">
        <v>11</v>
      </c>
      <c r="C24" s="183">
        <v>50528</v>
      </c>
      <c r="D24" s="184">
        <v>54941</v>
      </c>
      <c r="E24" s="184">
        <v>55725</v>
      </c>
      <c r="F24" s="185">
        <v>46721</v>
      </c>
      <c r="G24" s="183">
        <v>55023</v>
      </c>
      <c r="H24" s="184">
        <v>57171</v>
      </c>
      <c r="I24" s="184">
        <v>53164</v>
      </c>
      <c r="J24" s="186">
        <v>49391</v>
      </c>
      <c r="K24" s="183">
        <v>47594</v>
      </c>
      <c r="L24" s="184">
        <v>45239</v>
      </c>
      <c r="M24" s="184">
        <v>38932</v>
      </c>
      <c r="N24" s="186">
        <v>49391</v>
      </c>
      <c r="O24" s="183">
        <v>45204</v>
      </c>
      <c r="P24" s="184">
        <v>50062</v>
      </c>
      <c r="Q24" s="184">
        <v>46969</v>
      </c>
      <c r="R24" s="211" t="s">
        <v>24</v>
      </c>
      <c r="S24" s="144"/>
    </row>
    <row r="25" spans="2:19" ht="18.95" hidden="1" customHeight="1" x14ac:dyDescent="0.25">
      <c r="B25" s="242" t="s">
        <v>12</v>
      </c>
      <c r="C25" s="183" t="s">
        <v>60</v>
      </c>
      <c r="D25" s="184" t="s">
        <v>60</v>
      </c>
      <c r="E25" s="184" t="s">
        <v>60</v>
      </c>
      <c r="F25" s="185" t="s">
        <v>60</v>
      </c>
      <c r="G25" s="183" t="s">
        <v>60</v>
      </c>
      <c r="H25" s="184" t="s">
        <v>60</v>
      </c>
      <c r="I25" s="184"/>
      <c r="J25" s="186"/>
      <c r="K25" s="183"/>
      <c r="L25" s="184" t="s">
        <v>60</v>
      </c>
      <c r="M25" s="184"/>
      <c r="N25" s="186"/>
      <c r="O25" s="183"/>
      <c r="P25" s="184"/>
      <c r="Q25" s="184"/>
      <c r="R25" s="211"/>
      <c r="S25" s="144"/>
    </row>
    <row r="26" spans="2:19" ht="18.95" customHeight="1" x14ac:dyDescent="0.25">
      <c r="B26" s="242" t="s">
        <v>13</v>
      </c>
      <c r="C26" s="183">
        <v>1395.6</v>
      </c>
      <c r="D26" s="184">
        <v>4953.1000000000004</v>
      </c>
      <c r="E26" s="184">
        <v>5400</v>
      </c>
      <c r="F26" s="185">
        <v>5300</v>
      </c>
      <c r="G26" s="183">
        <v>4905</v>
      </c>
      <c r="H26" s="184">
        <v>4900.7</v>
      </c>
      <c r="I26" s="184">
        <v>3853.7</v>
      </c>
      <c r="J26" s="186">
        <v>3921.1</v>
      </c>
      <c r="K26" s="183">
        <v>4544.8</v>
      </c>
      <c r="L26" s="184">
        <v>1369</v>
      </c>
      <c r="M26" s="184">
        <v>3182.8</v>
      </c>
      <c r="N26" s="186">
        <v>2354.6999999999998</v>
      </c>
      <c r="O26" s="183">
        <v>3613.8019999999997</v>
      </c>
      <c r="P26" s="184">
        <v>3783.4994804419998</v>
      </c>
      <c r="Q26" s="184">
        <v>4553.3212259339998</v>
      </c>
      <c r="R26" s="211">
        <v>4646.0067070860005</v>
      </c>
      <c r="S26" s="668"/>
    </row>
    <row r="27" spans="2:19" ht="18.95" customHeight="1" x14ac:dyDescent="0.25">
      <c r="B27" s="242" t="s">
        <v>14</v>
      </c>
      <c r="C27" s="183">
        <v>4072142</v>
      </c>
      <c r="D27" s="184">
        <v>4883745.0000000009</v>
      </c>
      <c r="E27" s="184">
        <v>4115724.9999999995</v>
      </c>
      <c r="F27" s="185">
        <v>4333586</v>
      </c>
      <c r="G27" s="183">
        <v>3884178.0000000005</v>
      </c>
      <c r="H27" s="184">
        <v>4788484</v>
      </c>
      <c r="I27" s="184">
        <v>4131492.9999999995</v>
      </c>
      <c r="J27" s="186">
        <v>3875648.9999999995</v>
      </c>
      <c r="K27" s="183">
        <v>3357153</v>
      </c>
      <c r="L27" s="184">
        <v>3597596.9999999995</v>
      </c>
      <c r="M27" s="184">
        <v>3609000</v>
      </c>
      <c r="N27" s="186">
        <v>4778000</v>
      </c>
      <c r="O27" s="183">
        <v>3153620</v>
      </c>
      <c r="P27" s="184">
        <v>5253162</v>
      </c>
      <c r="Q27" s="184" t="s">
        <v>24</v>
      </c>
      <c r="R27" s="211" t="s">
        <v>24</v>
      </c>
      <c r="S27" s="144"/>
    </row>
    <row r="28" spans="2:19" ht="18.95" customHeight="1" x14ac:dyDescent="0.25">
      <c r="B28" s="242" t="s">
        <v>15</v>
      </c>
      <c r="C28" s="183">
        <v>8437.9</v>
      </c>
      <c r="D28" s="184">
        <v>16705.5</v>
      </c>
      <c r="E28" s="184">
        <v>24278.1</v>
      </c>
      <c r="F28" s="185">
        <v>49143.7</v>
      </c>
      <c r="G28" s="183">
        <v>12232</v>
      </c>
      <c r="H28" s="184">
        <v>26568.5</v>
      </c>
      <c r="I28" s="184">
        <v>41544.699999999997</v>
      </c>
      <c r="J28" s="186">
        <v>57365.2</v>
      </c>
      <c r="K28" s="183">
        <v>11486.8</v>
      </c>
      <c r="L28" s="184">
        <v>17755.5</v>
      </c>
      <c r="M28" s="184">
        <v>21940.5</v>
      </c>
      <c r="N28" s="186">
        <v>22816.400000000001</v>
      </c>
      <c r="O28" s="183">
        <v>26803.200000000001</v>
      </c>
      <c r="P28" s="184">
        <v>13560.3</v>
      </c>
      <c r="Q28" s="184">
        <v>36424.800000000003</v>
      </c>
      <c r="R28" s="211">
        <v>28831.699999999997</v>
      </c>
      <c r="S28" s="668"/>
    </row>
    <row r="29" spans="2:19" ht="18.95" hidden="1" customHeight="1" x14ac:dyDescent="0.25">
      <c r="B29" s="242" t="s">
        <v>16</v>
      </c>
      <c r="C29" s="183" t="s">
        <v>60</v>
      </c>
      <c r="D29" s="184" t="s">
        <v>60</v>
      </c>
      <c r="E29" s="184" t="s">
        <v>60</v>
      </c>
      <c r="F29" s="185" t="s">
        <v>60</v>
      </c>
      <c r="G29" s="183" t="s">
        <v>60</v>
      </c>
      <c r="H29" s="184" t="s">
        <v>60</v>
      </c>
      <c r="I29" s="184"/>
      <c r="J29" s="186"/>
      <c r="K29" s="183"/>
      <c r="L29" s="184"/>
      <c r="M29" s="184"/>
      <c r="N29" s="186"/>
      <c r="O29" s="183"/>
      <c r="P29" s="184"/>
      <c r="Q29" s="184"/>
      <c r="R29" s="211"/>
      <c r="S29" s="144"/>
    </row>
    <row r="30" spans="2:19" ht="18.95" customHeight="1" x14ac:dyDescent="0.25">
      <c r="B30" s="242" t="s">
        <v>17</v>
      </c>
      <c r="C30" s="183">
        <v>64458</v>
      </c>
      <c r="D30" s="184">
        <v>62138</v>
      </c>
      <c r="E30" s="184">
        <v>61580</v>
      </c>
      <c r="F30" s="185">
        <v>71612</v>
      </c>
      <c r="G30" s="183">
        <v>68829</v>
      </c>
      <c r="H30" s="184">
        <v>66335</v>
      </c>
      <c r="I30" s="184">
        <v>66458</v>
      </c>
      <c r="J30" s="186">
        <v>66354.415500000003</v>
      </c>
      <c r="K30" s="183">
        <v>68522</v>
      </c>
      <c r="L30" s="184">
        <v>56935</v>
      </c>
      <c r="M30" s="184">
        <v>59823</v>
      </c>
      <c r="N30" s="186">
        <v>64088</v>
      </c>
      <c r="O30" s="183">
        <v>63158</v>
      </c>
      <c r="P30" s="184">
        <v>61048</v>
      </c>
      <c r="Q30" s="184">
        <v>69553</v>
      </c>
      <c r="R30" s="211">
        <v>67318</v>
      </c>
      <c r="S30" s="668"/>
    </row>
    <row r="31" spans="2:19" ht="18.95" customHeight="1" thickBot="1" x14ac:dyDescent="0.3">
      <c r="B31" s="244" t="s">
        <v>18</v>
      </c>
      <c r="C31" s="195">
        <v>13500</v>
      </c>
      <c r="D31" s="196">
        <v>14600</v>
      </c>
      <c r="E31" s="196">
        <v>12900</v>
      </c>
      <c r="F31" s="197">
        <v>15700</v>
      </c>
      <c r="G31" s="195">
        <v>13200</v>
      </c>
      <c r="H31" s="196">
        <v>12900</v>
      </c>
      <c r="I31" s="196">
        <v>14400</v>
      </c>
      <c r="J31" s="198">
        <v>16400</v>
      </c>
      <c r="K31" s="195">
        <v>12200</v>
      </c>
      <c r="L31" s="196">
        <v>14700</v>
      </c>
      <c r="M31" s="196">
        <v>15854</v>
      </c>
      <c r="N31" s="198">
        <v>19282</v>
      </c>
      <c r="O31" s="195">
        <v>13185</v>
      </c>
      <c r="P31" s="196">
        <v>23118</v>
      </c>
      <c r="Q31" s="196">
        <v>16510</v>
      </c>
      <c r="R31" s="212" t="s">
        <v>24</v>
      </c>
      <c r="S31" s="144"/>
    </row>
    <row r="32" spans="2:19" ht="18.95" hidden="1" customHeight="1" thickBot="1" x14ac:dyDescent="0.3">
      <c r="B32" s="61" t="s">
        <v>19</v>
      </c>
      <c r="C32" s="82" t="s">
        <v>60</v>
      </c>
      <c r="D32" s="83" t="s">
        <v>60</v>
      </c>
      <c r="E32" s="83" t="s">
        <v>60</v>
      </c>
      <c r="F32" s="84" t="s">
        <v>60</v>
      </c>
      <c r="G32" s="82" t="s">
        <v>60</v>
      </c>
      <c r="H32" s="83" t="s">
        <v>60</v>
      </c>
      <c r="I32" s="85"/>
      <c r="J32" s="84" t="s">
        <v>60</v>
      </c>
      <c r="K32" s="82" t="s">
        <v>60</v>
      </c>
      <c r="L32" s="21"/>
      <c r="M32" s="21"/>
      <c r="N32" s="21"/>
      <c r="O32" s="82" t="s">
        <v>60</v>
      </c>
      <c r="P32" s="34"/>
      <c r="Q32" s="34"/>
      <c r="R32" s="34"/>
    </row>
    <row r="33" spans="2:19" ht="3" customHeight="1" thickTop="1" x14ac:dyDescent="0.25">
      <c r="B33" s="62"/>
      <c r="C33" s="21"/>
      <c r="D33" s="21"/>
      <c r="E33" s="21"/>
      <c r="F33" s="21"/>
      <c r="G33" s="21"/>
      <c r="H33" s="21"/>
      <c r="I33" s="33"/>
      <c r="J33" s="21"/>
      <c r="K33" s="21"/>
      <c r="L33" s="21"/>
      <c r="M33" s="21"/>
      <c r="N33" s="21"/>
      <c r="O33" s="21"/>
      <c r="P33" s="21"/>
      <c r="Q33" s="21"/>
      <c r="R33" s="21"/>
    </row>
    <row r="34" spans="2:19" ht="15" customHeight="1" x14ac:dyDescent="0.25">
      <c r="B34" s="690" t="s">
        <v>105</v>
      </c>
      <c r="C34" s="690"/>
      <c r="D34" s="21"/>
      <c r="E34" s="21"/>
      <c r="F34" s="21"/>
      <c r="G34" s="21"/>
      <c r="H34" s="21"/>
      <c r="I34" s="33"/>
      <c r="J34" s="21"/>
      <c r="K34" s="21"/>
      <c r="L34" s="21"/>
      <c r="M34" s="21"/>
      <c r="N34" s="21"/>
      <c r="O34" s="21"/>
      <c r="P34" s="21"/>
      <c r="Q34" s="21"/>
      <c r="R34" s="21"/>
    </row>
    <row r="35" spans="2:19" ht="15" customHeight="1" x14ac:dyDescent="0.25">
      <c r="B35" s="230" t="s">
        <v>116</v>
      </c>
      <c r="C35" s="230"/>
      <c r="D35" s="21"/>
      <c r="E35" s="21"/>
      <c r="F35" s="21"/>
      <c r="G35" s="21"/>
      <c r="H35" s="21"/>
      <c r="I35" s="33"/>
      <c r="J35" s="21"/>
      <c r="K35" s="21"/>
      <c r="L35" s="21"/>
      <c r="M35" s="21"/>
      <c r="N35" s="21"/>
      <c r="O35" s="21"/>
      <c r="P35" s="21"/>
      <c r="Q35" s="21"/>
      <c r="R35" s="21"/>
    </row>
    <row r="36" spans="2:19" s="86" customFormat="1" ht="15" customHeight="1" x14ac:dyDescent="0.25">
      <c r="B36" s="230" t="s">
        <v>109</v>
      </c>
      <c r="C36" s="246"/>
      <c r="E36" s="87"/>
      <c r="F36" s="87"/>
      <c r="G36" s="87"/>
      <c r="J36" s="87"/>
      <c r="K36" s="87"/>
      <c r="L36" s="87"/>
      <c r="M36" s="87"/>
      <c r="O36" s="87"/>
      <c r="P36" s="87"/>
      <c r="Q36" s="87"/>
      <c r="R36" s="87"/>
      <c r="S36" s="160"/>
    </row>
  </sheetData>
  <mergeCells count="10">
    <mergeCell ref="J9:R9"/>
    <mergeCell ref="B7:R7"/>
    <mergeCell ref="B6:R6"/>
    <mergeCell ref="B4:R4"/>
    <mergeCell ref="B1:R1"/>
    <mergeCell ref="B34:C34"/>
    <mergeCell ref="C10:F10"/>
    <mergeCell ref="G10:J10"/>
    <mergeCell ref="K10:N10"/>
    <mergeCell ref="O10:R10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0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ED53-C377-4F79-9871-8B6B072CE293}">
  <sheetPr>
    <tabColor theme="0" tint="-0.249977111117893"/>
    <pageSetUpPr fitToPage="1"/>
  </sheetPr>
  <dimension ref="B1:U33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8" customWidth="1"/>
    <col min="2" max="2" width="12.7109375" style="65" customWidth="1"/>
    <col min="3" max="14" width="12.7109375" style="8" bestFit="1" customWidth="1"/>
    <col min="15" max="16" width="12.7109375" style="143" bestFit="1" customWidth="1"/>
    <col min="17" max="17" width="12.28515625" style="143" customWidth="1"/>
    <col min="18" max="18" width="11.7109375" style="143" hidden="1" customWidth="1"/>
    <col min="19" max="19" width="0.85546875" style="8" customWidth="1"/>
    <col min="20" max="20" width="9.140625" style="8"/>
    <col min="21" max="21" width="16" style="8" bestFit="1" customWidth="1"/>
    <col min="22" max="16384" width="9.140625" style="8"/>
  </cols>
  <sheetData>
    <row r="1" spans="2:21" s="1" customFormat="1" ht="30.95" customHeight="1" x14ac:dyDescent="0.25">
      <c r="B1" s="689" t="s">
        <v>79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</row>
    <row r="2" spans="2:21" s="1" customFormat="1" ht="20.100000000000001" customHeight="1" x14ac:dyDescent="0.25">
      <c r="B2" s="56"/>
    </row>
    <row r="3" spans="2:21" s="1" customFormat="1" ht="27" x14ac:dyDescent="0.25">
      <c r="B3" s="687" t="s">
        <v>80</v>
      </c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48"/>
      <c r="T3" s="88"/>
    </row>
    <row r="4" spans="2:21" s="1" customFormat="1" ht="18.95" customHeight="1" x14ac:dyDescent="0.25">
      <c r="B4" s="720" t="s">
        <v>113</v>
      </c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89"/>
      <c r="T4" s="88"/>
    </row>
    <row r="5" spans="2:21" s="1" customFormat="1" ht="24.75" customHeight="1" x14ac:dyDescent="0.25">
      <c r="B5" s="57"/>
      <c r="C5" s="48"/>
      <c r="D5" s="74"/>
      <c r="E5" s="74"/>
      <c r="F5" s="74"/>
      <c r="G5" s="48"/>
      <c r="H5" s="48"/>
      <c r="I5" s="48"/>
      <c r="J5" s="74"/>
      <c r="K5" s="74"/>
      <c r="L5" s="74"/>
      <c r="M5" s="74"/>
      <c r="N5" s="48"/>
      <c r="O5" s="154"/>
      <c r="P5" s="278"/>
      <c r="Q5" s="278"/>
      <c r="R5" s="205"/>
      <c r="S5" s="48"/>
      <c r="T5" s="88"/>
    </row>
    <row r="6" spans="2:21" s="1" customFormat="1" ht="12.95" customHeight="1" thickBot="1" x14ac:dyDescent="0.3">
      <c r="B6" s="90"/>
      <c r="J6" s="704" t="s">
        <v>47</v>
      </c>
      <c r="K6" s="704"/>
      <c r="L6" s="704"/>
      <c r="M6" s="704"/>
      <c r="N6" s="704"/>
      <c r="O6" s="704"/>
      <c r="P6" s="704"/>
      <c r="Q6" s="704"/>
      <c r="R6" s="704"/>
      <c r="S6" s="51"/>
    </row>
    <row r="7" spans="2:21" s="1" customFormat="1" ht="30.95" customHeight="1" thickTop="1" x14ac:dyDescent="0.25">
      <c r="B7" s="91"/>
      <c r="C7" s="714">
        <v>2018</v>
      </c>
      <c r="D7" s="715"/>
      <c r="E7" s="715"/>
      <c r="F7" s="715"/>
      <c r="G7" s="711">
        <v>2019</v>
      </c>
      <c r="H7" s="712"/>
      <c r="I7" s="712"/>
      <c r="J7" s="713"/>
      <c r="K7" s="711">
        <v>2020</v>
      </c>
      <c r="L7" s="712"/>
      <c r="M7" s="712"/>
      <c r="N7" s="712"/>
      <c r="O7" s="691">
        <v>2021</v>
      </c>
      <c r="P7" s="692"/>
      <c r="Q7" s="692"/>
      <c r="R7" s="719"/>
      <c r="S7" s="656"/>
    </row>
    <row r="8" spans="2:21" s="51" customFormat="1" ht="33" customHeight="1" thickBot="1" x14ac:dyDescent="0.3">
      <c r="B8" s="49"/>
      <c r="C8" s="92" t="s">
        <v>20</v>
      </c>
      <c r="D8" s="78" t="s">
        <v>21</v>
      </c>
      <c r="E8" s="78" t="s">
        <v>22</v>
      </c>
      <c r="F8" s="79" t="s">
        <v>23</v>
      </c>
      <c r="G8" s="92" t="s">
        <v>20</v>
      </c>
      <c r="H8" s="78" t="s">
        <v>21</v>
      </c>
      <c r="I8" s="80" t="s">
        <v>81</v>
      </c>
      <c r="J8" s="79" t="s">
        <v>23</v>
      </c>
      <c r="K8" s="92" t="s">
        <v>20</v>
      </c>
      <c r="L8" s="93" t="s">
        <v>21</v>
      </c>
      <c r="M8" s="78" t="s">
        <v>81</v>
      </c>
      <c r="N8" s="80" t="s">
        <v>23</v>
      </c>
      <c r="O8" s="81" t="s">
        <v>20</v>
      </c>
      <c r="P8" s="78" t="s">
        <v>21</v>
      </c>
      <c r="Q8" s="78" t="s">
        <v>81</v>
      </c>
      <c r="R8" s="285" t="s">
        <v>23</v>
      </c>
      <c r="S8" s="657"/>
      <c r="U8"/>
    </row>
    <row r="9" spans="2:21" s="1" customFormat="1" ht="21" customHeight="1" x14ac:dyDescent="0.25">
      <c r="B9" s="245" t="s">
        <v>0</v>
      </c>
      <c r="C9" s="179">
        <v>2079.6</v>
      </c>
      <c r="D9" s="180">
        <v>2019.4</v>
      </c>
      <c r="E9" s="180">
        <v>2008.5</v>
      </c>
      <c r="F9" s="181">
        <v>2459.8000000000002</v>
      </c>
      <c r="G9" s="179">
        <v>2005.3</v>
      </c>
      <c r="H9" s="180">
        <v>2175.6999999999998</v>
      </c>
      <c r="I9" s="180">
        <v>2293.5</v>
      </c>
      <c r="J9" s="182">
        <v>2338.1999999999998</v>
      </c>
      <c r="K9" s="179">
        <v>2018.4</v>
      </c>
      <c r="L9" s="180">
        <v>2144.5</v>
      </c>
      <c r="M9" s="180">
        <v>2466.8000000000002</v>
      </c>
      <c r="N9" s="182">
        <v>2581.6999999999998</v>
      </c>
      <c r="O9" s="209">
        <v>2125.8000000000002</v>
      </c>
      <c r="P9" s="284">
        <v>2491.3000000000002</v>
      </c>
      <c r="Q9" s="284">
        <v>2465.6</v>
      </c>
      <c r="R9" s="286" t="s">
        <v>24</v>
      </c>
      <c r="S9" s="658"/>
      <c r="U9"/>
    </row>
    <row r="10" spans="2:21" s="1" customFormat="1" ht="21" customHeight="1" x14ac:dyDescent="0.25">
      <c r="B10" s="52" t="s">
        <v>1</v>
      </c>
      <c r="C10" s="183">
        <v>97900</v>
      </c>
      <c r="D10" s="184">
        <v>105900</v>
      </c>
      <c r="E10" s="184">
        <v>99900</v>
      </c>
      <c r="F10" s="185">
        <v>119400</v>
      </c>
      <c r="G10" s="183">
        <v>105946.61861013851</v>
      </c>
      <c r="H10" s="184">
        <v>94499.114153920003</v>
      </c>
      <c r="I10" s="184">
        <v>92432.102434889995</v>
      </c>
      <c r="J10" s="186">
        <v>103636.9</v>
      </c>
      <c r="K10" s="183">
        <v>80768.443024106673</v>
      </c>
      <c r="L10" s="184">
        <v>80929.922463180366</v>
      </c>
      <c r="M10" s="184">
        <v>72229.495760186619</v>
      </c>
      <c r="N10" s="186">
        <v>119251.20508037995</v>
      </c>
      <c r="O10" s="28">
        <v>77843.74638027756</v>
      </c>
      <c r="P10" s="184">
        <v>100986.83335070059</v>
      </c>
      <c r="Q10" s="184">
        <v>91759.499322243137</v>
      </c>
      <c r="R10" s="287" t="s">
        <v>24</v>
      </c>
      <c r="S10" s="658"/>
      <c r="U10"/>
    </row>
    <row r="11" spans="2:21" s="1" customFormat="1" ht="21" customHeight="1" x14ac:dyDescent="0.25">
      <c r="B11" s="52" t="s">
        <v>2</v>
      </c>
      <c r="C11" s="183">
        <v>814.14746799399995</v>
      </c>
      <c r="D11" s="184">
        <v>927.27871175199994</v>
      </c>
      <c r="E11" s="184">
        <v>817.19710568300002</v>
      </c>
      <c r="F11" s="185">
        <v>1111.7031898829998</v>
      </c>
      <c r="G11" s="183">
        <v>780.23717311600001</v>
      </c>
      <c r="H11" s="184">
        <v>898.37256549999995</v>
      </c>
      <c r="I11" s="184">
        <v>821.82889909300002</v>
      </c>
      <c r="J11" s="186">
        <v>1085.5439788660001</v>
      </c>
      <c r="K11" s="183">
        <v>820.12637804999997</v>
      </c>
      <c r="L11" s="184">
        <v>888.12590820299999</v>
      </c>
      <c r="M11" s="184">
        <v>769.61963053600005</v>
      </c>
      <c r="N11" s="186">
        <v>1275</v>
      </c>
      <c r="O11" s="28">
        <v>823</v>
      </c>
      <c r="P11" s="184">
        <v>816</v>
      </c>
      <c r="Q11" s="184">
        <v>778</v>
      </c>
      <c r="R11" s="287">
        <v>1282</v>
      </c>
      <c r="S11" s="658"/>
      <c r="U11"/>
    </row>
    <row r="12" spans="2:21" s="1" customFormat="1" ht="18.95" hidden="1" customHeight="1" x14ac:dyDescent="0.25">
      <c r="B12" s="52" t="s">
        <v>3</v>
      </c>
      <c r="C12" s="183" t="s">
        <v>60</v>
      </c>
      <c r="D12" s="184" t="s">
        <v>60</v>
      </c>
      <c r="E12" s="184" t="s">
        <v>60</v>
      </c>
      <c r="F12" s="185" t="s">
        <v>60</v>
      </c>
      <c r="G12" s="183" t="s">
        <v>60</v>
      </c>
      <c r="H12" s="184" t="s">
        <v>60</v>
      </c>
      <c r="I12" s="184" t="s">
        <v>60</v>
      </c>
      <c r="J12" s="186" t="s">
        <v>60</v>
      </c>
      <c r="K12" s="183" t="s">
        <v>60</v>
      </c>
      <c r="L12" s="184" t="s">
        <v>60</v>
      </c>
      <c r="M12" s="184" t="s">
        <v>60</v>
      </c>
      <c r="N12" s="186" t="s">
        <v>60</v>
      </c>
      <c r="O12" s="28" t="s">
        <v>60</v>
      </c>
      <c r="P12" s="184"/>
      <c r="Q12" s="184"/>
      <c r="R12" s="287"/>
      <c r="S12" s="658"/>
    </row>
    <row r="13" spans="2:21" s="1" customFormat="1" ht="18.95" hidden="1" customHeight="1" x14ac:dyDescent="0.25">
      <c r="B13" s="52" t="s">
        <v>4</v>
      </c>
      <c r="C13" s="183" t="s">
        <v>60</v>
      </c>
      <c r="D13" s="184" t="s">
        <v>60</v>
      </c>
      <c r="E13" s="184" t="s">
        <v>60</v>
      </c>
      <c r="F13" s="185" t="s">
        <v>60</v>
      </c>
      <c r="G13" s="183" t="s">
        <v>60</v>
      </c>
      <c r="H13" s="184" t="s">
        <v>60</v>
      </c>
      <c r="I13" s="184" t="s">
        <v>60</v>
      </c>
      <c r="J13" s="186" t="s">
        <v>60</v>
      </c>
      <c r="K13" s="183" t="s">
        <v>60</v>
      </c>
      <c r="L13" s="184" t="s">
        <v>60</v>
      </c>
      <c r="M13" s="184" t="s">
        <v>60</v>
      </c>
      <c r="N13" s="186" t="s">
        <v>60</v>
      </c>
      <c r="O13" s="28" t="s">
        <v>60</v>
      </c>
      <c r="P13" s="184"/>
      <c r="Q13" s="184"/>
      <c r="R13" s="287"/>
      <c r="S13" s="658"/>
    </row>
    <row r="14" spans="2:21" s="1" customFormat="1" ht="18.95" customHeight="1" x14ac:dyDescent="0.25">
      <c r="B14" s="38" t="s">
        <v>5</v>
      </c>
      <c r="C14" s="183">
        <v>28278</v>
      </c>
      <c r="D14" s="184">
        <v>61013</v>
      </c>
      <c r="E14" s="184">
        <v>101011</v>
      </c>
      <c r="F14" s="185">
        <v>134201</v>
      </c>
      <c r="G14" s="183">
        <v>25511</v>
      </c>
      <c r="H14" s="184">
        <v>56790</v>
      </c>
      <c r="I14" s="184">
        <v>91924</v>
      </c>
      <c r="J14" s="186">
        <v>133968</v>
      </c>
      <c r="K14" s="183">
        <v>32965</v>
      </c>
      <c r="L14" s="184">
        <v>65599</v>
      </c>
      <c r="M14" s="184">
        <v>98890</v>
      </c>
      <c r="N14" s="186">
        <v>145299</v>
      </c>
      <c r="O14" s="28" t="s">
        <v>24</v>
      </c>
      <c r="P14" s="184" t="s">
        <v>24</v>
      </c>
      <c r="Q14" s="184" t="s">
        <v>24</v>
      </c>
      <c r="R14" s="287" t="s">
        <v>24</v>
      </c>
      <c r="S14" s="658"/>
    </row>
    <row r="15" spans="2:21" s="1" customFormat="1" ht="21" customHeight="1" x14ac:dyDescent="0.25">
      <c r="B15" s="52" t="s">
        <v>6</v>
      </c>
      <c r="C15" s="183">
        <v>200592</v>
      </c>
      <c r="D15" s="184">
        <v>280950</v>
      </c>
      <c r="E15" s="184">
        <v>230549</v>
      </c>
      <c r="F15" s="185">
        <v>367377</v>
      </c>
      <c r="G15" s="183">
        <v>217570</v>
      </c>
      <c r="H15" s="184">
        <v>294226</v>
      </c>
      <c r="I15" s="184">
        <v>239376</v>
      </c>
      <c r="J15" s="186">
        <v>308272</v>
      </c>
      <c r="K15" s="183">
        <v>226179</v>
      </c>
      <c r="L15" s="184">
        <v>243181</v>
      </c>
      <c r="M15" s="184">
        <v>256345</v>
      </c>
      <c r="N15" s="186">
        <v>350030</v>
      </c>
      <c r="O15" s="28">
        <v>212204</v>
      </c>
      <c r="P15" s="184">
        <v>252719</v>
      </c>
      <c r="Q15" s="184">
        <v>236697</v>
      </c>
      <c r="R15" s="287" t="s">
        <v>24</v>
      </c>
      <c r="S15" s="658"/>
    </row>
    <row r="16" spans="2:21" s="1" customFormat="1" ht="21" customHeight="1" x14ac:dyDescent="0.25">
      <c r="B16" s="52" t="s">
        <v>7</v>
      </c>
      <c r="C16" s="183">
        <v>34831.300000000003</v>
      </c>
      <c r="D16" s="184">
        <v>36899.5</v>
      </c>
      <c r="E16" s="184">
        <v>36589.800000000003</v>
      </c>
      <c r="F16" s="185">
        <v>47457.2</v>
      </c>
      <c r="G16" s="183">
        <v>43849</v>
      </c>
      <c r="H16" s="184">
        <v>61886</v>
      </c>
      <c r="I16" s="184">
        <v>53928</v>
      </c>
      <c r="J16" s="186">
        <v>61095</v>
      </c>
      <c r="K16" s="183">
        <v>100191.6</v>
      </c>
      <c r="L16" s="184">
        <v>89002.9</v>
      </c>
      <c r="M16" s="184">
        <v>133713.79999999999</v>
      </c>
      <c r="N16" s="186">
        <v>134866.29999999999</v>
      </c>
      <c r="O16" s="28">
        <v>222608.6</v>
      </c>
      <c r="P16" s="184">
        <v>376004</v>
      </c>
      <c r="Q16" s="184">
        <v>361338</v>
      </c>
      <c r="R16" s="287" t="s">
        <v>24</v>
      </c>
      <c r="S16" s="658"/>
    </row>
    <row r="17" spans="2:21" s="1" customFormat="1" ht="18" hidden="1" customHeight="1" x14ac:dyDescent="0.25">
      <c r="B17" s="52" t="s">
        <v>8</v>
      </c>
      <c r="C17" s="183" t="s">
        <v>60</v>
      </c>
      <c r="D17" s="184" t="s">
        <v>60</v>
      </c>
      <c r="E17" s="184" t="s">
        <v>60</v>
      </c>
      <c r="F17" s="185" t="s">
        <v>60</v>
      </c>
      <c r="G17" s="183" t="s">
        <v>60</v>
      </c>
      <c r="H17" s="184" t="s">
        <v>60</v>
      </c>
      <c r="I17" s="184" t="s">
        <v>60</v>
      </c>
      <c r="J17" s="186" t="s">
        <v>60</v>
      </c>
      <c r="K17" s="183" t="s">
        <v>60</v>
      </c>
      <c r="L17" s="184" t="s">
        <v>60</v>
      </c>
      <c r="M17" s="184" t="s">
        <v>60</v>
      </c>
      <c r="N17" s="186" t="s">
        <v>60</v>
      </c>
      <c r="O17" s="28" t="s">
        <v>60</v>
      </c>
      <c r="P17" s="184"/>
      <c r="Q17" s="184"/>
      <c r="R17" s="287" t="s">
        <v>24</v>
      </c>
      <c r="S17" s="658"/>
    </row>
    <row r="18" spans="2:21" s="1" customFormat="1" ht="18.95" customHeight="1" x14ac:dyDescent="0.25">
      <c r="B18" s="52" t="s">
        <v>9</v>
      </c>
      <c r="C18" s="183">
        <v>13042887</v>
      </c>
      <c r="D18" s="184">
        <v>17445528</v>
      </c>
      <c r="E18" s="184">
        <v>26730152</v>
      </c>
      <c r="F18" s="185">
        <v>23654621</v>
      </c>
      <c r="G18" s="183">
        <v>18429560</v>
      </c>
      <c r="H18" s="184">
        <v>20395423</v>
      </c>
      <c r="I18" s="184">
        <v>27623703</v>
      </c>
      <c r="J18" s="186">
        <v>45274836</v>
      </c>
      <c r="K18" s="183">
        <v>17377596</v>
      </c>
      <c r="L18" s="184">
        <v>13976712</v>
      </c>
      <c r="M18" s="184">
        <v>20379869</v>
      </c>
      <c r="N18" s="186">
        <v>24348266</v>
      </c>
      <c r="O18" s="28">
        <v>17443689</v>
      </c>
      <c r="P18" s="184">
        <v>20677428</v>
      </c>
      <c r="Q18" s="184">
        <v>23451013</v>
      </c>
      <c r="R18" s="287" t="s">
        <v>24</v>
      </c>
      <c r="S18" s="658"/>
    </row>
    <row r="19" spans="2:21" s="1" customFormat="1" ht="21" customHeight="1" x14ac:dyDescent="0.25">
      <c r="B19" s="52" t="s">
        <v>10</v>
      </c>
      <c r="C19" s="183">
        <v>2806.7</v>
      </c>
      <c r="D19" s="184">
        <v>3547.5</v>
      </c>
      <c r="E19" s="184">
        <v>3316.4</v>
      </c>
      <c r="F19" s="185">
        <v>3051.7</v>
      </c>
      <c r="G19" s="183">
        <v>3019.6</v>
      </c>
      <c r="H19" s="184">
        <v>3155</v>
      </c>
      <c r="I19" s="184">
        <v>3319.6</v>
      </c>
      <c r="J19" s="186">
        <v>3582</v>
      </c>
      <c r="K19" s="183">
        <v>2642</v>
      </c>
      <c r="L19" s="184">
        <v>3062.3</v>
      </c>
      <c r="M19" s="184">
        <v>2823.3</v>
      </c>
      <c r="N19" s="186">
        <v>2352.3999999999996</v>
      </c>
      <c r="O19" s="28">
        <v>2569.9</v>
      </c>
      <c r="P19" s="184">
        <v>2899.9999999999995</v>
      </c>
      <c r="Q19" s="184">
        <v>2927.6</v>
      </c>
      <c r="R19" s="287" t="s">
        <v>24</v>
      </c>
      <c r="S19" s="658"/>
    </row>
    <row r="20" spans="2:21" s="1" customFormat="1" ht="21" customHeight="1" x14ac:dyDescent="0.25">
      <c r="B20" s="52" t="s">
        <v>71</v>
      </c>
      <c r="C20" s="183">
        <v>976.26086956521726</v>
      </c>
      <c r="D20" s="184">
        <v>933.87071896247801</v>
      </c>
      <c r="E20" s="184">
        <v>970.98859336284636</v>
      </c>
      <c r="F20" s="185">
        <v>1049.5597375597374</v>
      </c>
      <c r="G20" s="183">
        <v>786.0008557063702</v>
      </c>
      <c r="H20" s="184">
        <v>738.03808153403406</v>
      </c>
      <c r="I20" s="184">
        <v>905.18220296617233</v>
      </c>
      <c r="J20" s="186">
        <v>1430.8332493844748</v>
      </c>
      <c r="K20" s="183">
        <v>852.30590411868889</v>
      </c>
      <c r="L20" s="184">
        <v>452.41625434256235</v>
      </c>
      <c r="M20" s="184">
        <v>770.93847529864433</v>
      </c>
      <c r="N20" s="186">
        <v>2048.0453755727826</v>
      </c>
      <c r="O20" s="28">
        <v>687.6</v>
      </c>
      <c r="P20" s="184">
        <v>1131.7</v>
      </c>
      <c r="Q20" s="184">
        <v>1118.7</v>
      </c>
      <c r="R20" s="287">
        <v>1109.9000000000001</v>
      </c>
      <c r="S20" s="658"/>
    </row>
    <row r="21" spans="2:21" s="1" customFormat="1" ht="21" customHeight="1" x14ac:dyDescent="0.25">
      <c r="B21" s="52" t="s">
        <v>11</v>
      </c>
      <c r="C21" s="187">
        <v>49437</v>
      </c>
      <c r="D21" s="188">
        <v>48876</v>
      </c>
      <c r="E21" s="188">
        <v>54006</v>
      </c>
      <c r="F21" s="189">
        <v>40517</v>
      </c>
      <c r="G21" s="187">
        <v>52991</v>
      </c>
      <c r="H21" s="188">
        <v>50349</v>
      </c>
      <c r="I21" s="188">
        <v>50766</v>
      </c>
      <c r="J21" s="186">
        <v>54313</v>
      </c>
      <c r="K21" s="187">
        <v>47969</v>
      </c>
      <c r="L21" s="184">
        <v>46357</v>
      </c>
      <c r="M21" s="184">
        <v>41605</v>
      </c>
      <c r="N21" s="190">
        <v>54313</v>
      </c>
      <c r="O21" s="28">
        <v>45038</v>
      </c>
      <c r="P21" s="184">
        <v>46215</v>
      </c>
      <c r="Q21" s="184">
        <v>46077</v>
      </c>
      <c r="R21" s="287" t="s">
        <v>24</v>
      </c>
      <c r="S21" s="659"/>
    </row>
    <row r="22" spans="2:21" s="1" customFormat="1" ht="18.95" hidden="1" customHeight="1" x14ac:dyDescent="0.25">
      <c r="B22" s="52" t="s">
        <v>12</v>
      </c>
      <c r="C22" s="183" t="s">
        <v>60</v>
      </c>
      <c r="D22" s="184" t="s">
        <v>60</v>
      </c>
      <c r="E22" s="184" t="s">
        <v>60</v>
      </c>
      <c r="F22" s="185" t="s">
        <v>60</v>
      </c>
      <c r="G22" s="183" t="s">
        <v>60</v>
      </c>
      <c r="H22" s="184" t="s">
        <v>60</v>
      </c>
      <c r="I22" s="184" t="s">
        <v>60</v>
      </c>
      <c r="J22" s="186" t="s">
        <v>60</v>
      </c>
      <c r="K22" s="183" t="s">
        <v>60</v>
      </c>
      <c r="L22" s="184" t="s">
        <v>60</v>
      </c>
      <c r="M22" s="184" t="s">
        <v>60</v>
      </c>
      <c r="N22" s="186" t="s">
        <v>60</v>
      </c>
      <c r="O22" s="28" t="s">
        <v>60</v>
      </c>
      <c r="P22" s="184"/>
      <c r="Q22" s="184"/>
      <c r="R22" s="287"/>
      <c r="S22" s="658"/>
    </row>
    <row r="23" spans="2:21" s="1" customFormat="1" ht="21" customHeight="1" x14ac:dyDescent="0.25">
      <c r="B23" s="52" t="s">
        <v>13</v>
      </c>
      <c r="C23" s="191">
        <v>567.1</v>
      </c>
      <c r="D23" s="184">
        <v>2073.1</v>
      </c>
      <c r="E23" s="184">
        <v>3800</v>
      </c>
      <c r="F23" s="192">
        <v>4300</v>
      </c>
      <c r="G23" s="191">
        <v>5800</v>
      </c>
      <c r="H23" s="184">
        <v>2455.8000000000002</v>
      </c>
      <c r="I23" s="193">
        <v>4147.1000000000004</v>
      </c>
      <c r="J23" s="194">
        <v>5278.9</v>
      </c>
      <c r="K23" s="187">
        <v>9258.4</v>
      </c>
      <c r="L23" s="184">
        <v>1725</v>
      </c>
      <c r="M23" s="184">
        <v>4747.6000000000004</v>
      </c>
      <c r="N23" s="194">
        <v>4786.3999999999996</v>
      </c>
      <c r="O23" s="28">
        <v>10033.747474583999</v>
      </c>
      <c r="P23" s="184">
        <v>3885.7095275269999</v>
      </c>
      <c r="Q23" s="184">
        <v>5300.5897184819987</v>
      </c>
      <c r="R23" s="287">
        <v>4478.949765157</v>
      </c>
      <c r="S23" s="660"/>
      <c r="U23" s="95"/>
    </row>
    <row r="24" spans="2:21" s="1" customFormat="1" ht="21" customHeight="1" x14ac:dyDescent="0.25">
      <c r="B24" s="52" t="s">
        <v>14</v>
      </c>
      <c r="C24" s="183">
        <v>6817847</v>
      </c>
      <c r="D24" s="184">
        <v>6715213</v>
      </c>
      <c r="E24" s="184">
        <v>6333972.9999999991</v>
      </c>
      <c r="F24" s="185">
        <v>6953773</v>
      </c>
      <c r="G24" s="183">
        <v>5344424</v>
      </c>
      <c r="H24" s="184">
        <v>6974351.0000000009</v>
      </c>
      <c r="I24" s="184">
        <v>5898659.0000000009</v>
      </c>
      <c r="J24" s="186">
        <v>7259665</v>
      </c>
      <c r="K24" s="183">
        <v>5852112.9999999991</v>
      </c>
      <c r="L24" s="184">
        <v>4454321</v>
      </c>
      <c r="M24" s="184">
        <v>4202000</v>
      </c>
      <c r="N24" s="186">
        <v>4917000</v>
      </c>
      <c r="O24" s="28">
        <v>4083693</v>
      </c>
      <c r="P24" s="184">
        <v>3744070</v>
      </c>
      <c r="Q24" s="184" t="s">
        <v>24</v>
      </c>
      <c r="R24" s="287" t="s">
        <v>24</v>
      </c>
      <c r="S24" s="658"/>
    </row>
    <row r="25" spans="2:21" s="1" customFormat="1" ht="21" customHeight="1" x14ac:dyDescent="0.25">
      <c r="B25" s="52" t="s">
        <v>15</v>
      </c>
      <c r="C25" s="183">
        <v>5428.2</v>
      </c>
      <c r="D25" s="184">
        <v>14879.4</v>
      </c>
      <c r="E25" s="184">
        <v>25410.9</v>
      </c>
      <c r="F25" s="185">
        <v>39286.400000000001</v>
      </c>
      <c r="G25" s="183">
        <v>4324.6000000000004</v>
      </c>
      <c r="H25" s="184">
        <v>17991.2</v>
      </c>
      <c r="I25" s="184">
        <v>29265.7</v>
      </c>
      <c r="J25" s="186">
        <v>45813</v>
      </c>
      <c r="K25" s="183">
        <v>6495</v>
      </c>
      <c r="L25" s="184">
        <v>15164</v>
      </c>
      <c r="M25" s="184">
        <v>25614.400000000001</v>
      </c>
      <c r="N25" s="186">
        <v>37310.1</v>
      </c>
      <c r="O25" s="28">
        <v>7530.9</v>
      </c>
      <c r="P25" s="184">
        <v>18754.099999999999</v>
      </c>
      <c r="Q25" s="184">
        <v>24271.4</v>
      </c>
      <c r="R25" s="287">
        <v>35219.499999999993</v>
      </c>
      <c r="S25" s="658"/>
    </row>
    <row r="26" spans="2:21" s="1" customFormat="1" ht="18.95" hidden="1" customHeight="1" x14ac:dyDescent="0.25">
      <c r="B26" s="52" t="s">
        <v>16</v>
      </c>
      <c r="C26" s="183" t="s">
        <v>60</v>
      </c>
      <c r="D26" s="184" t="s">
        <v>60</v>
      </c>
      <c r="E26" s="184" t="s">
        <v>60</v>
      </c>
      <c r="F26" s="185" t="s">
        <v>60</v>
      </c>
      <c r="G26" s="183" t="s">
        <v>60</v>
      </c>
      <c r="H26" s="184" t="s">
        <v>60</v>
      </c>
      <c r="I26" s="184" t="s">
        <v>60</v>
      </c>
      <c r="J26" s="186" t="s">
        <v>60</v>
      </c>
      <c r="K26" s="183" t="s">
        <v>60</v>
      </c>
      <c r="L26" s="184" t="s">
        <v>60</v>
      </c>
      <c r="M26" s="184" t="s">
        <v>60</v>
      </c>
      <c r="N26" s="186" t="s">
        <v>60</v>
      </c>
      <c r="O26" s="28" t="s">
        <v>60</v>
      </c>
      <c r="P26" s="184"/>
      <c r="Q26" s="184"/>
      <c r="R26" s="287"/>
      <c r="S26" s="658"/>
    </row>
    <row r="27" spans="2:21" s="1" customFormat="1" ht="21" customHeight="1" x14ac:dyDescent="0.25">
      <c r="B27" s="52" t="s">
        <v>17</v>
      </c>
      <c r="C27" s="183">
        <v>80159</v>
      </c>
      <c r="D27" s="184">
        <v>74258</v>
      </c>
      <c r="E27" s="184">
        <v>65214</v>
      </c>
      <c r="F27" s="185">
        <v>85099</v>
      </c>
      <c r="G27" s="183">
        <v>82961</v>
      </c>
      <c r="H27" s="184">
        <v>76320</v>
      </c>
      <c r="I27" s="184">
        <v>73275</v>
      </c>
      <c r="J27" s="186">
        <v>78036.630609999993</v>
      </c>
      <c r="K27" s="183">
        <v>67424</v>
      </c>
      <c r="L27" s="184">
        <v>58838</v>
      </c>
      <c r="M27" s="184">
        <v>56526</v>
      </c>
      <c r="N27" s="186">
        <v>60816</v>
      </c>
      <c r="O27" s="28">
        <v>65639</v>
      </c>
      <c r="P27" s="184">
        <v>65928</v>
      </c>
      <c r="Q27" s="184">
        <v>60659</v>
      </c>
      <c r="R27" s="287">
        <v>65990</v>
      </c>
      <c r="S27" s="658"/>
    </row>
    <row r="28" spans="2:21" s="1" customFormat="1" ht="21" customHeight="1" thickBot="1" x14ac:dyDescent="0.3">
      <c r="B28" s="71" t="s">
        <v>18</v>
      </c>
      <c r="C28" s="195">
        <v>10000</v>
      </c>
      <c r="D28" s="196">
        <v>13600</v>
      </c>
      <c r="E28" s="196">
        <v>9700</v>
      </c>
      <c r="F28" s="197">
        <v>17400</v>
      </c>
      <c r="G28" s="195">
        <v>8300</v>
      </c>
      <c r="H28" s="196">
        <v>15000</v>
      </c>
      <c r="I28" s="196">
        <v>9900</v>
      </c>
      <c r="J28" s="198">
        <v>18700</v>
      </c>
      <c r="K28" s="195">
        <v>7384</v>
      </c>
      <c r="L28" s="196">
        <v>13900</v>
      </c>
      <c r="M28" s="196">
        <v>13137</v>
      </c>
      <c r="N28" s="198">
        <v>22459</v>
      </c>
      <c r="O28" s="178">
        <v>6813</v>
      </c>
      <c r="P28" s="196">
        <v>15737</v>
      </c>
      <c r="Q28" s="196">
        <v>15180</v>
      </c>
      <c r="R28" s="290" t="s">
        <v>24</v>
      </c>
      <c r="S28" s="658"/>
    </row>
    <row r="29" spans="2:21" s="1" customFormat="1" ht="18.95" hidden="1" customHeight="1" thickBot="1" x14ac:dyDescent="0.3">
      <c r="B29" s="61" t="s">
        <v>19</v>
      </c>
      <c r="C29" s="82" t="s">
        <v>60</v>
      </c>
      <c r="D29" s="83" t="s">
        <v>60</v>
      </c>
      <c r="E29" s="83" t="s">
        <v>60</v>
      </c>
      <c r="F29" s="84" t="s">
        <v>60</v>
      </c>
      <c r="G29" s="82" t="s">
        <v>60</v>
      </c>
      <c r="H29" s="83" t="s">
        <v>60</v>
      </c>
      <c r="I29" s="96"/>
      <c r="J29" s="84" t="s">
        <v>60</v>
      </c>
      <c r="K29" s="20"/>
      <c r="L29" s="20"/>
      <c r="M29" s="20"/>
      <c r="N29" s="82" t="s">
        <v>60</v>
      </c>
      <c r="O29" s="53" t="s">
        <v>60</v>
      </c>
      <c r="P29" s="34"/>
      <c r="Q29" s="34"/>
      <c r="R29" s="34"/>
      <c r="S29" s="21"/>
    </row>
    <row r="30" spans="2:21" s="1" customFormat="1" ht="3" customHeight="1" thickTop="1" x14ac:dyDescent="0.25">
      <c r="B30" s="62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2:21" s="1" customFormat="1" ht="15" customHeight="1" x14ac:dyDescent="0.25">
      <c r="B31" s="718" t="s">
        <v>105</v>
      </c>
      <c r="C31" s="718"/>
      <c r="D31" s="236"/>
      <c r="E31" s="236"/>
      <c r="F31" s="236"/>
      <c r="G31" s="236"/>
      <c r="H31" s="236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2:21" s="1" customFormat="1" ht="15" customHeight="1" x14ac:dyDescent="0.25">
      <c r="B32" s="230" t="s">
        <v>116</v>
      </c>
      <c r="C32" s="230"/>
      <c r="D32" s="236"/>
      <c r="E32" s="236"/>
      <c r="F32" s="236"/>
      <c r="G32" s="236"/>
      <c r="H32" s="236"/>
      <c r="I32" s="33"/>
      <c r="J32" s="21"/>
      <c r="K32" s="21"/>
      <c r="L32" s="21"/>
      <c r="M32" s="21"/>
      <c r="N32" s="21"/>
      <c r="O32" s="155"/>
      <c r="P32" s="279"/>
      <c r="Q32" s="279"/>
      <c r="R32" s="206"/>
    </row>
    <row r="33" spans="2:18" s="97" customFormat="1" ht="15" customHeight="1" x14ac:dyDescent="0.25">
      <c r="B33" s="718" t="str">
        <f>'10'!B36</f>
        <v>المصدر : وزارات المالية واستبيان تقرير "اّفاق الاقتصاد العربي".</v>
      </c>
      <c r="C33" s="718"/>
      <c r="D33" s="718"/>
      <c r="E33" s="718"/>
      <c r="F33" s="718"/>
      <c r="G33" s="718"/>
      <c r="H33" s="718"/>
      <c r="O33" s="1"/>
      <c r="P33" s="1"/>
      <c r="Q33" s="1"/>
      <c r="R33" s="1"/>
    </row>
  </sheetData>
  <mergeCells count="10">
    <mergeCell ref="O7:R7"/>
    <mergeCell ref="J6:R6"/>
    <mergeCell ref="B4:R4"/>
    <mergeCell ref="B3:R3"/>
    <mergeCell ref="B1:R1"/>
    <mergeCell ref="B31:C31"/>
    <mergeCell ref="B33:H33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0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00F6-4D5D-4CFF-865A-5F3F29E8498F}">
  <sheetPr>
    <tabColor theme="0" tint="-0.249977111117893"/>
    <pageSetUpPr fitToPage="1"/>
  </sheetPr>
  <dimension ref="A1:U39"/>
  <sheetViews>
    <sheetView rightToLeft="1" view="pageBreakPreview" zoomScaleNormal="100" zoomScaleSheetLayoutView="100" workbookViewId="0"/>
  </sheetViews>
  <sheetFormatPr defaultRowHeight="15" x14ac:dyDescent="0.25"/>
  <cols>
    <col min="1" max="1" width="0.85546875" customWidth="1"/>
    <col min="2" max="2" width="12.7109375" style="68" customWidth="1"/>
    <col min="3" max="9" width="12.7109375" customWidth="1"/>
    <col min="10" max="10" width="13.5703125" bestFit="1" customWidth="1"/>
    <col min="11" max="12" width="12.42578125" bestFit="1" customWidth="1"/>
    <col min="13" max="13" width="13.5703125" bestFit="1" customWidth="1"/>
    <col min="14" max="14" width="10.85546875" bestFit="1" customWidth="1"/>
    <col min="15" max="15" width="10.85546875" style="143" bestFit="1" customWidth="1"/>
    <col min="16" max="16" width="13.5703125" style="143" bestFit="1" customWidth="1"/>
    <col min="17" max="17" width="11.7109375" style="143" customWidth="1"/>
    <col min="18" max="18" width="11.7109375" style="143" hidden="1" customWidth="1"/>
    <col min="19" max="19" width="0.85546875" customWidth="1"/>
  </cols>
  <sheetData>
    <row r="1" spans="2:21" s="1" customFormat="1" ht="30.95" customHeight="1" x14ac:dyDescent="0.25">
      <c r="B1" s="689" t="s">
        <v>82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</row>
    <row r="2" spans="2:21" s="1" customFormat="1" ht="9.9499999999999993" customHeight="1" x14ac:dyDescent="0.25">
      <c r="B2" s="56"/>
    </row>
    <row r="3" spans="2:21" s="1" customFormat="1" ht="25.5" x14ac:dyDescent="0.25">
      <c r="B3" s="687" t="s">
        <v>83</v>
      </c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U3" s="88"/>
    </row>
    <row r="4" spans="2:21" s="1" customFormat="1" ht="18.95" customHeight="1" x14ac:dyDescent="0.25">
      <c r="B4" s="688" t="s">
        <v>113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U4" s="88"/>
    </row>
    <row r="5" spans="2:21" s="1" customFormat="1" ht="9.9499999999999993" customHeight="1" x14ac:dyDescent="0.25">
      <c r="B5" s="57"/>
      <c r="C5" s="48"/>
      <c r="D5" s="74"/>
      <c r="E5" s="74"/>
      <c r="F5" s="74"/>
      <c r="G5" s="48"/>
      <c r="H5" s="48"/>
      <c r="I5" s="48"/>
      <c r="J5" s="74"/>
      <c r="K5" s="98"/>
      <c r="L5" s="98"/>
      <c r="M5" s="98"/>
      <c r="N5" s="48"/>
      <c r="O5" s="154"/>
      <c r="P5" s="278"/>
      <c r="Q5" s="278"/>
      <c r="R5" s="205"/>
      <c r="U5" s="88"/>
    </row>
    <row r="6" spans="2:21" s="1" customFormat="1" ht="12.95" customHeight="1" thickBot="1" x14ac:dyDescent="0.3">
      <c r="B6" s="90"/>
      <c r="J6" s="704" t="s">
        <v>47</v>
      </c>
      <c r="K6" s="704"/>
      <c r="L6" s="704"/>
      <c r="M6" s="704"/>
      <c r="N6" s="704"/>
      <c r="O6" s="704"/>
      <c r="P6" s="704"/>
      <c r="Q6" s="704"/>
      <c r="R6" s="704"/>
    </row>
    <row r="7" spans="2:21" s="1" customFormat="1" ht="29.1" customHeight="1" thickTop="1" x14ac:dyDescent="0.25">
      <c r="B7" s="58"/>
      <c r="C7" s="721">
        <v>2018</v>
      </c>
      <c r="D7" s="722"/>
      <c r="E7" s="722"/>
      <c r="F7" s="723"/>
      <c r="G7" s="724">
        <v>2019</v>
      </c>
      <c r="H7" s="725"/>
      <c r="I7" s="725"/>
      <c r="J7" s="726"/>
      <c r="K7" s="724">
        <v>2020</v>
      </c>
      <c r="L7" s="725"/>
      <c r="M7" s="725"/>
      <c r="N7" s="725"/>
      <c r="O7" s="691">
        <v>2021</v>
      </c>
      <c r="P7" s="692"/>
      <c r="Q7" s="692"/>
      <c r="R7" s="719"/>
      <c r="S7" s="5"/>
    </row>
    <row r="8" spans="2:21" s="51" customFormat="1" ht="35.1" customHeight="1" thickBot="1" x14ac:dyDescent="0.3">
      <c r="B8" s="49"/>
      <c r="C8" s="92" t="s">
        <v>20</v>
      </c>
      <c r="D8" s="78" t="s">
        <v>21</v>
      </c>
      <c r="E8" s="78" t="s">
        <v>22</v>
      </c>
      <c r="F8" s="79" t="s">
        <v>23</v>
      </c>
      <c r="G8" s="92" t="s">
        <v>20</v>
      </c>
      <c r="H8" s="78" t="s">
        <v>21</v>
      </c>
      <c r="I8" s="80" t="s">
        <v>81</v>
      </c>
      <c r="J8" s="79" t="s">
        <v>23</v>
      </c>
      <c r="K8" s="92" t="s">
        <v>20</v>
      </c>
      <c r="L8" s="93" t="s">
        <v>21</v>
      </c>
      <c r="M8" s="78" t="s">
        <v>81</v>
      </c>
      <c r="N8" s="80" t="s">
        <v>23</v>
      </c>
      <c r="O8" s="81" t="s">
        <v>20</v>
      </c>
      <c r="P8" s="78" t="s">
        <v>21</v>
      </c>
      <c r="Q8" s="78" t="s">
        <v>81</v>
      </c>
      <c r="R8" s="285" t="s">
        <v>23</v>
      </c>
      <c r="S8" s="50"/>
    </row>
    <row r="9" spans="2:21" s="1" customFormat="1" ht="21" customHeight="1" x14ac:dyDescent="0.25">
      <c r="B9" s="248" t="s">
        <v>0</v>
      </c>
      <c r="C9" s="179">
        <f>'10'!C12-'11'!C9</f>
        <v>-470.29999999999995</v>
      </c>
      <c r="D9" s="180">
        <f>'10'!D12-'11'!D9</f>
        <v>-191</v>
      </c>
      <c r="E9" s="180">
        <f>'10'!E12-'11'!E9</f>
        <v>-122.20000000000005</v>
      </c>
      <c r="F9" s="181">
        <f>'10'!F12-'11'!F9</f>
        <v>55.899999999999636</v>
      </c>
      <c r="G9" s="179">
        <f>'10'!G12-'11'!G9</f>
        <v>-298.39999999999986</v>
      </c>
      <c r="H9" s="180">
        <f>'10'!H12-'11'!H9</f>
        <v>-269.59999999999991</v>
      </c>
      <c r="I9" s="180">
        <f>'10'!I12-'11'!I9</f>
        <v>-430.79999999999995</v>
      </c>
      <c r="J9" s="182">
        <f>'10'!J12-'11'!J9</f>
        <v>-59.599999999999909</v>
      </c>
      <c r="K9" s="179">
        <f>'10'!K12-'11'!K9</f>
        <v>-447.10000000000014</v>
      </c>
      <c r="L9" s="180">
        <f>'10'!L12-'11'!L9</f>
        <v>-687.09999999999991</v>
      </c>
      <c r="M9" s="180">
        <f>'10'!M12-'11'!M9</f>
        <v>-193.90000000000009</v>
      </c>
      <c r="N9" s="182">
        <f>'10'!N12-'11'!N9</f>
        <v>-854.49999999999977</v>
      </c>
      <c r="O9" s="209">
        <f>'10'!O12-'11'!O9</f>
        <v>-274.10000000000014</v>
      </c>
      <c r="P9" s="284">
        <f>'10'!P12-'11'!P9</f>
        <v>-557.40000000000009</v>
      </c>
      <c r="Q9" s="284">
        <f>'10'!Q12-'11'!Q9</f>
        <v>-127.19999999999982</v>
      </c>
      <c r="R9" s="286" t="s">
        <v>24</v>
      </c>
      <c r="S9" s="661"/>
    </row>
    <row r="10" spans="2:21" s="1" customFormat="1" ht="21" customHeight="1" x14ac:dyDescent="0.25">
      <c r="B10" s="242" t="s">
        <v>1</v>
      </c>
      <c r="C10" s="183">
        <f>'10'!C13-'11'!C10</f>
        <v>5900</v>
      </c>
      <c r="D10" s="184">
        <f>'10'!D13-'11'!D10</f>
        <v>16800</v>
      </c>
      <c r="E10" s="184">
        <f>'10'!E13-'11'!E10</f>
        <v>20700</v>
      </c>
      <c r="F10" s="185">
        <f>'10'!F13-'11'!F10</f>
        <v>-900</v>
      </c>
      <c r="G10" s="183">
        <f>'10'!G13-'11'!G10</f>
        <v>-1183.9120338885114</v>
      </c>
      <c r="H10" s="184">
        <f>'10'!H13-'11'!H10</f>
        <v>50612.095430009998</v>
      </c>
      <c r="I10" s="184">
        <f>'10'!I13-'11'!I10</f>
        <v>16898.490205630005</v>
      </c>
      <c r="J10" s="186">
        <f>'10'!J13-'11'!J10</f>
        <v>4491.7446671299986</v>
      </c>
      <c r="K10" s="183">
        <f>'10'!K13-'11'!K10</f>
        <v>40895.796229723332</v>
      </c>
      <c r="L10" s="184">
        <f>'10'!L13-'11'!L10</f>
        <v>3076.6334175446391</v>
      </c>
      <c r="M10" s="184">
        <f>'10'!M13-'11'!M10</f>
        <v>7145.2314598533994</v>
      </c>
      <c r="N10" s="186">
        <f>'10'!N13-'11'!N10</f>
        <v>-33706.862187179926</v>
      </c>
      <c r="O10" s="28">
        <f>'10'!O13-'11'!O10</f>
        <v>11118.12724288243</v>
      </c>
      <c r="P10" s="184">
        <f>'10'!P13-'11'!P10</f>
        <v>18375.141341129434</v>
      </c>
      <c r="Q10" s="184">
        <f>'10'!Q13-'11'!Q10</f>
        <v>34521.255634866859</v>
      </c>
      <c r="R10" s="287" t="s">
        <v>24</v>
      </c>
      <c r="S10" s="5"/>
    </row>
    <row r="11" spans="2:21" s="1" customFormat="1" ht="21" customHeight="1" x14ac:dyDescent="0.25">
      <c r="B11" s="242" t="s">
        <v>2</v>
      </c>
      <c r="C11" s="183">
        <f>'10'!C14-'11'!C11</f>
        <v>-347.43133792999993</v>
      </c>
      <c r="D11" s="184">
        <f>'10'!D14-'11'!D11</f>
        <v>-321.65481650499999</v>
      </c>
      <c r="E11" s="184">
        <f>'10'!E14-'11'!E11</f>
        <v>245.27945508499988</v>
      </c>
      <c r="F11" s="185">
        <f>'10'!F14-'11'!F11</f>
        <v>-471.11209470399979</v>
      </c>
      <c r="G11" s="183">
        <f>'10'!G14-'11'!G11</f>
        <v>-187.50491578800006</v>
      </c>
      <c r="H11" s="184">
        <f>'10'!H14-'11'!H11</f>
        <v>-216.6864632999999</v>
      </c>
      <c r="I11" s="184">
        <f>'10'!I14-'11'!I11</f>
        <v>-172.57693682800004</v>
      </c>
      <c r="J11" s="186">
        <f>'10'!J14-'11'!J11</f>
        <v>-106.85836071300014</v>
      </c>
      <c r="K11" s="183">
        <f>'10'!K14-'11'!K11</f>
        <v>-288.38424356400003</v>
      </c>
      <c r="L11" s="266">
        <f>'10'!L14-'11'!L11</f>
        <v>-509.65797167200003</v>
      </c>
      <c r="M11" s="184">
        <f>'10'!M14-'11'!M11</f>
        <v>-287.02925568400008</v>
      </c>
      <c r="N11" s="186">
        <f>'10'!N14-'11'!N11</f>
        <v>-528.88987197899996</v>
      </c>
      <c r="O11" s="28">
        <f>'10'!O14-'11'!O11</f>
        <v>-316</v>
      </c>
      <c r="P11" s="184">
        <f>'10'!P14-'11'!P11</f>
        <v>-204</v>
      </c>
      <c r="Q11" s="184">
        <f>'10'!Q14-'11'!Q11</f>
        <v>-152</v>
      </c>
      <c r="R11" s="288">
        <f>'10'!R14-'11'!R11</f>
        <v>-430</v>
      </c>
      <c r="S11" s="5"/>
    </row>
    <row r="12" spans="2:21" s="1" customFormat="1" ht="18.95" hidden="1" customHeight="1" x14ac:dyDescent="0.25">
      <c r="B12" s="242" t="s">
        <v>3</v>
      </c>
      <c r="C12" s="183" t="e">
        <f>'10'!C15-'11'!C12</f>
        <v>#VALUE!</v>
      </c>
      <c r="D12" s="184" t="e">
        <f>'10'!D15-'11'!D12</f>
        <v>#VALUE!</v>
      </c>
      <c r="E12" s="184" t="e">
        <f>'10'!E15-'11'!E12</f>
        <v>#VALUE!</v>
      </c>
      <c r="F12" s="185" t="e">
        <f>'10'!F15-'11'!F12</f>
        <v>#VALUE!</v>
      </c>
      <c r="G12" s="183" t="e">
        <f>'10'!G15-'11'!G12</f>
        <v>#VALUE!</v>
      </c>
      <c r="H12" s="184" t="e">
        <f>'10'!H15-'11'!H12</f>
        <v>#VALUE!</v>
      </c>
      <c r="I12" s="184" t="e">
        <f>'10'!I15-'11'!I12</f>
        <v>#VALUE!</v>
      </c>
      <c r="J12" s="186" t="e">
        <f>'10'!J15-'11'!J12</f>
        <v>#VALUE!</v>
      </c>
      <c r="K12" s="183" t="e">
        <f>'10'!K15-'11'!K12</f>
        <v>#VALUE!</v>
      </c>
      <c r="L12" s="266" t="e">
        <f>'10'!L15-'11'!L12</f>
        <v>#VALUE!</v>
      </c>
      <c r="M12" s="184" t="e">
        <f>'10'!M15-'11'!M12</f>
        <v>#VALUE!</v>
      </c>
      <c r="N12" s="186" t="e">
        <f>'10'!N15-'11'!N12</f>
        <v>#VALUE!</v>
      </c>
      <c r="O12" s="28" t="e">
        <f>'10'!O15-'11'!O12</f>
        <v>#VALUE!</v>
      </c>
      <c r="P12" s="184">
        <f>'10'!P15-'11'!P12</f>
        <v>0</v>
      </c>
      <c r="Q12" s="184">
        <f>'10'!Q15-'11'!Q12</f>
        <v>0</v>
      </c>
      <c r="R12" s="288">
        <f>'10'!R15-'11'!R12</f>
        <v>0</v>
      </c>
      <c r="S12" s="661"/>
    </row>
    <row r="13" spans="2:21" s="1" customFormat="1" ht="18.95" hidden="1" customHeight="1" x14ac:dyDescent="0.25">
      <c r="B13" s="242" t="s">
        <v>4</v>
      </c>
      <c r="C13" s="183" t="e">
        <f>'10'!C16-'11'!C13</f>
        <v>#VALUE!</v>
      </c>
      <c r="D13" s="184" t="e">
        <f>'10'!D16-'11'!D13</f>
        <v>#VALUE!</v>
      </c>
      <c r="E13" s="184" t="e">
        <f>'10'!E16-'11'!E13</f>
        <v>#VALUE!</v>
      </c>
      <c r="F13" s="185" t="e">
        <f>'10'!F16-'11'!F13</f>
        <v>#VALUE!</v>
      </c>
      <c r="G13" s="183" t="e">
        <f>'10'!G16-'11'!G13</f>
        <v>#VALUE!</v>
      </c>
      <c r="H13" s="184" t="e">
        <f>'10'!H16-'11'!H13</f>
        <v>#VALUE!</v>
      </c>
      <c r="I13" s="184" t="e">
        <f>'10'!I16-'11'!I13</f>
        <v>#VALUE!</v>
      </c>
      <c r="J13" s="186" t="e">
        <f>'10'!J16-'11'!J13</f>
        <v>#VALUE!</v>
      </c>
      <c r="K13" s="183" t="e">
        <f>'10'!K16-'11'!K13</f>
        <v>#VALUE!</v>
      </c>
      <c r="L13" s="266" t="e">
        <f>'10'!L16-'11'!L13</f>
        <v>#VALUE!</v>
      </c>
      <c r="M13" s="184" t="e">
        <f>'10'!M16-'11'!M13</f>
        <v>#VALUE!</v>
      </c>
      <c r="N13" s="186" t="e">
        <f>'10'!N16-'11'!N13</f>
        <v>#VALUE!</v>
      </c>
      <c r="O13" s="28" t="e">
        <f>'10'!O16-'11'!O13</f>
        <v>#VALUE!</v>
      </c>
      <c r="P13" s="184">
        <f>'10'!P16-'11'!P13</f>
        <v>0</v>
      </c>
      <c r="Q13" s="184">
        <f>'10'!Q16-'11'!Q13</f>
        <v>0</v>
      </c>
      <c r="R13" s="288">
        <f>'10'!R16-'11'!R13</f>
        <v>0</v>
      </c>
      <c r="S13" s="661"/>
    </row>
    <row r="14" spans="2:21" s="1" customFormat="1" ht="21" customHeight="1" x14ac:dyDescent="0.25">
      <c r="B14" s="242" t="s">
        <v>5</v>
      </c>
      <c r="C14" s="183">
        <f>'10'!C17-'11'!C14</f>
        <v>-1763</v>
      </c>
      <c r="D14" s="184">
        <f>'10'!D17-'11'!D14</f>
        <v>-7222</v>
      </c>
      <c r="E14" s="184">
        <f>'10'!E17-'11'!E14</f>
        <v>-16601</v>
      </c>
      <c r="F14" s="185">
        <f>'10'!F17-'11'!F14</f>
        <v>-27890</v>
      </c>
      <c r="G14" s="183">
        <f>'10'!G17-'11'!G14</f>
        <v>1139</v>
      </c>
      <c r="H14" s="184">
        <f>'10'!H17-'11'!H14</f>
        <v>-1699</v>
      </c>
      <c r="I14" s="184">
        <f>'10'!I17-'11'!I14</f>
        <v>-15016</v>
      </c>
      <c r="J14" s="186">
        <f>'10'!J17-'11'!J14</f>
        <v>-24685</v>
      </c>
      <c r="K14" s="183">
        <f>'10'!K17-'11'!K14</f>
        <v>-7605</v>
      </c>
      <c r="L14" s="266">
        <f>'10'!L17-'11'!L14</f>
        <v>-11369</v>
      </c>
      <c r="M14" s="184">
        <f>'10'!M17-'11'!M14</f>
        <v>-15957</v>
      </c>
      <c r="N14" s="186">
        <f>'10'!N17-'11'!N14</f>
        <v>-40281</v>
      </c>
      <c r="O14" s="28" t="s">
        <v>24</v>
      </c>
      <c r="P14" s="184" t="s">
        <v>24</v>
      </c>
      <c r="Q14" s="184" t="s">
        <v>24</v>
      </c>
      <c r="R14" s="288" t="s">
        <v>24</v>
      </c>
      <c r="S14" s="5"/>
    </row>
    <row r="15" spans="2:21" s="1" customFormat="1" ht="21" customHeight="1" x14ac:dyDescent="0.25">
      <c r="B15" s="242" t="s">
        <v>6</v>
      </c>
      <c r="C15" s="183">
        <f>'10'!C18-'11'!C15</f>
        <v>-34329</v>
      </c>
      <c r="D15" s="184">
        <f>'10'!D18-'11'!D15</f>
        <v>-7362</v>
      </c>
      <c r="E15" s="184">
        <f>'10'!E18-'11'!E15</f>
        <v>-7287</v>
      </c>
      <c r="F15" s="185">
        <f>'10'!F18-'11'!F15</f>
        <v>-124881</v>
      </c>
      <c r="G15" s="183">
        <f>'10'!G18-'11'!G15</f>
        <v>27836</v>
      </c>
      <c r="H15" s="184">
        <f>'10'!H18-'11'!H15</f>
        <v>-33520</v>
      </c>
      <c r="I15" s="184">
        <f>'10'!I18-'11'!I15</f>
        <v>-32168</v>
      </c>
      <c r="J15" s="186">
        <f>'10'!J18-'11'!J15</f>
        <v>-94747</v>
      </c>
      <c r="K15" s="183">
        <f>'10'!K18-'11'!K15</f>
        <v>-34107</v>
      </c>
      <c r="L15" s="266">
        <f>'10'!L18-'11'!L15</f>
        <v>-109237</v>
      </c>
      <c r="M15" s="266">
        <f>'10'!M18-'11'!M15</f>
        <v>-40768</v>
      </c>
      <c r="N15" s="267">
        <f>'10'!N18-'11'!N15</f>
        <v>-109789</v>
      </c>
      <c r="O15" s="28">
        <f>'10'!O18-'11'!O15</f>
        <v>-7443</v>
      </c>
      <c r="P15" s="184">
        <f>'10'!P18-'11'!P15</f>
        <v>-4613</v>
      </c>
      <c r="Q15" s="184">
        <f>'10'!Q18-'11'!Q15</f>
        <v>6684</v>
      </c>
      <c r="R15" s="288" t="s">
        <v>24</v>
      </c>
      <c r="S15" s="662">
        <f>'10'!S18-'11'!S15</f>
        <v>0</v>
      </c>
    </row>
    <row r="16" spans="2:21" s="1" customFormat="1" ht="21" customHeight="1" x14ac:dyDescent="0.25">
      <c r="B16" s="242" t="s">
        <v>7</v>
      </c>
      <c r="C16" s="183">
        <f>'10'!C19-'11'!C16</f>
        <v>-10031.300000000003</v>
      </c>
      <c r="D16" s="184">
        <f>'10'!D19-'11'!D16</f>
        <v>-10419.5</v>
      </c>
      <c r="E16" s="184">
        <f>'10'!E19-'11'!E16</f>
        <v>-7826.7000000000044</v>
      </c>
      <c r="F16" s="185">
        <f>'10'!F19-'11'!F16</f>
        <v>-2554.1999999999971</v>
      </c>
      <c r="G16" s="183">
        <f>'10'!G19-'11'!G16</f>
        <v>-8570</v>
      </c>
      <c r="H16" s="184">
        <f>'10'!H19-'11'!H16</f>
        <v>-21096</v>
      </c>
      <c r="I16" s="184">
        <f>'10'!I19-'11'!I16</f>
        <v>-13667</v>
      </c>
      <c r="J16" s="186">
        <f>'10'!J19-'11'!J16</f>
        <v>-14694</v>
      </c>
      <c r="K16" s="183">
        <f>'10'!K19-'11'!K16</f>
        <v>-41109.600000000006</v>
      </c>
      <c r="L16" s="266">
        <f>'10'!L19-'11'!L16</f>
        <v>-48289.899999999994</v>
      </c>
      <c r="M16" s="184">
        <f>'10'!M19-'11'!M16</f>
        <v>-58268.799999999988</v>
      </c>
      <c r="N16" s="186">
        <f>'10'!N19-'11'!N16</f>
        <v>-45513.299999999988</v>
      </c>
      <c r="O16" s="28">
        <f>'10'!O19-'11'!O16</f>
        <v>-29696.600000000006</v>
      </c>
      <c r="P16" s="184">
        <f>'10'!P19-'11'!P16</f>
        <v>-16101</v>
      </c>
      <c r="Q16" s="184">
        <f>'10'!Q19-'11'!Q16</f>
        <v>43806</v>
      </c>
      <c r="R16" s="288" t="s">
        <v>24</v>
      </c>
      <c r="S16" s="5"/>
    </row>
    <row r="17" spans="2:19" s="1" customFormat="1" ht="19.5" hidden="1" customHeight="1" x14ac:dyDescent="0.25">
      <c r="B17" s="242" t="s">
        <v>8</v>
      </c>
      <c r="C17" s="183" t="e">
        <f>'10'!C20-'11'!C17</f>
        <v>#VALUE!</v>
      </c>
      <c r="D17" s="184" t="e">
        <f>'10'!D20-'11'!D17</f>
        <v>#VALUE!</v>
      </c>
      <c r="E17" s="184" t="e">
        <f>'10'!E20-'11'!E17</f>
        <v>#VALUE!</v>
      </c>
      <c r="F17" s="185" t="e">
        <f>'10'!F20-'11'!F17</f>
        <v>#VALUE!</v>
      </c>
      <c r="G17" s="183" t="e">
        <f>'10'!G20-'11'!G17</f>
        <v>#VALUE!</v>
      </c>
      <c r="H17" s="184" t="e">
        <f>'10'!H20-'11'!H17</f>
        <v>#VALUE!</v>
      </c>
      <c r="I17" s="184" t="e">
        <f>'10'!I20-'11'!I17</f>
        <v>#VALUE!</v>
      </c>
      <c r="J17" s="186" t="e">
        <f>'10'!J20-'11'!J17</f>
        <v>#VALUE!</v>
      </c>
      <c r="K17" s="183" t="e">
        <f>'10'!K20-'11'!K17</f>
        <v>#VALUE!</v>
      </c>
      <c r="L17" s="266" t="e">
        <f>'10'!L20-'11'!L17</f>
        <v>#VALUE!</v>
      </c>
      <c r="M17" s="184" t="e">
        <f>'10'!M20-'11'!M17</f>
        <v>#VALUE!</v>
      </c>
      <c r="N17" s="186" t="e">
        <f>'10'!N20-'11'!N17</f>
        <v>#VALUE!</v>
      </c>
      <c r="O17" s="28" t="e">
        <f>'10'!O20-'11'!O17</f>
        <v>#VALUE!</v>
      </c>
      <c r="P17" s="184">
        <f>'10'!P20-'11'!P17</f>
        <v>0</v>
      </c>
      <c r="Q17" s="184">
        <f>'10'!Q20-'11'!Q17</f>
        <v>0</v>
      </c>
      <c r="R17" s="288" t="s">
        <v>24</v>
      </c>
      <c r="S17" s="5"/>
    </row>
    <row r="18" spans="2:19" s="1" customFormat="1" ht="18.95" customHeight="1" x14ac:dyDescent="0.25">
      <c r="B18" s="242" t="s">
        <v>9</v>
      </c>
      <c r="C18" s="183">
        <f>'10'!C21-'11'!C18</f>
        <v>8388422</v>
      </c>
      <c r="D18" s="184">
        <f>'10'!D21-'11'!D18</f>
        <v>6491370</v>
      </c>
      <c r="E18" s="184">
        <f>'10'!E21-'11'!E18</f>
        <v>4384894</v>
      </c>
      <c r="F18" s="185">
        <f>'10'!F21-'11'!F18</f>
        <v>6431960</v>
      </c>
      <c r="G18" s="183">
        <f>'10'!G21-'11'!G18</f>
        <v>2028613</v>
      </c>
      <c r="H18" s="184">
        <f>'10'!H21-'11'!H18</f>
        <v>5216009</v>
      </c>
      <c r="I18" s="184">
        <f>'10'!I21-'11'!I18</f>
        <v>-457178</v>
      </c>
      <c r="J18" s="186">
        <f>'10'!J21-'11'!J18</f>
        <v>-10943970</v>
      </c>
      <c r="K18" s="183">
        <f>'10'!K21-'11'!K18</f>
        <v>790508</v>
      </c>
      <c r="L18" s="266">
        <f>'10'!L21-'11'!L18</f>
        <v>-4062199</v>
      </c>
      <c r="M18" s="184">
        <f>'10'!M21-'11'!M18</f>
        <v>-10021253</v>
      </c>
      <c r="N18" s="186">
        <f>'10'!N21-'11'!N18</f>
        <v>410191</v>
      </c>
      <c r="O18" s="28">
        <f>'10'!O21-'11'!O18</f>
        <v>-131747</v>
      </c>
      <c r="P18" s="184">
        <f>'10'!P21-'11'!P18</f>
        <v>1928128</v>
      </c>
      <c r="Q18" s="184">
        <f>'10'!Q21-'11'!Q18</f>
        <v>8142723</v>
      </c>
      <c r="R18" s="288" t="s">
        <v>24</v>
      </c>
      <c r="S18" s="5"/>
    </row>
    <row r="19" spans="2:19" s="1" customFormat="1" ht="21" customHeight="1" x14ac:dyDescent="0.25">
      <c r="B19" s="242" t="s">
        <v>10</v>
      </c>
      <c r="C19" s="183">
        <f>'10'!C22-'11'!C19</f>
        <v>-751.29999999999973</v>
      </c>
      <c r="D19" s="184">
        <f>'10'!D22-'11'!D19</f>
        <v>-654.40000000000009</v>
      </c>
      <c r="E19" s="184">
        <f>'10'!E22-'11'!E19</f>
        <v>-511.5</v>
      </c>
      <c r="F19" s="185">
        <f>'10'!F22-'11'!F19</f>
        <v>-156.5</v>
      </c>
      <c r="G19" s="183">
        <f>'10'!G22-'11'!G19</f>
        <v>-309</v>
      </c>
      <c r="H19" s="184">
        <f>'10'!H22-'11'!H19</f>
        <v>-351.59999999999991</v>
      </c>
      <c r="I19" s="184">
        <f>'10'!I22-'11'!I19</f>
        <v>-883.90000000000009</v>
      </c>
      <c r="J19" s="186">
        <f>'10'!J22-'11'!J19</f>
        <v>-1058</v>
      </c>
      <c r="K19" s="183">
        <f>'10'!K22-'11'!K19</f>
        <v>-26.400000000000091</v>
      </c>
      <c r="L19" s="266">
        <f>'10'!L22-'11'!L19</f>
        <v>-863.10000000000036</v>
      </c>
      <c r="M19" s="184">
        <f>'10'!M22-'11'!M19</f>
        <v>-1641.9</v>
      </c>
      <c r="N19" s="186">
        <f>'10'!N22-'11'!N19</f>
        <v>111.400000000001</v>
      </c>
      <c r="O19" s="28">
        <f>'10'!O22-'11'!O19</f>
        <v>-751.40000000000009</v>
      </c>
      <c r="P19" s="184">
        <f>'10'!P22-'11'!P19</f>
        <v>-357.19999999999936</v>
      </c>
      <c r="Q19" s="184">
        <f>'10'!Q22-'11'!Q19</f>
        <v>76.900000000000091</v>
      </c>
      <c r="R19" s="288" t="s">
        <v>24</v>
      </c>
      <c r="S19" s="661"/>
    </row>
    <row r="20" spans="2:19" s="1" customFormat="1" ht="21" customHeight="1" x14ac:dyDescent="0.25">
      <c r="B20" s="242" t="s">
        <v>71</v>
      </c>
      <c r="C20" s="183">
        <f>'10'!C23-'11'!C20</f>
        <v>14.695652173913118</v>
      </c>
      <c r="D20" s="184">
        <f>'10'!D23-'11'!D20</f>
        <v>-75.744521041439384</v>
      </c>
      <c r="E20" s="184">
        <f>'10'!E23-'11'!E20</f>
        <v>-33.319815611872286</v>
      </c>
      <c r="F20" s="185">
        <f>'10'!F23-'11'!F20</f>
        <v>-373.42175550999059</v>
      </c>
      <c r="G20" s="183">
        <f>'10'!G23-'11'!G20</f>
        <v>1.6378156920739002</v>
      </c>
      <c r="H20" s="184">
        <f>'10'!H23-'11'!H20</f>
        <v>-405.25108710335473</v>
      </c>
      <c r="I20" s="184">
        <f>'10'!I23-'11'!I20</f>
        <v>165.54900215043517</v>
      </c>
      <c r="J20" s="186">
        <f>'10'!J23-'11'!J20</f>
        <v>-331.39922843619047</v>
      </c>
      <c r="K20" s="183">
        <f>'10'!K23-'11'!K20</f>
        <v>121.20554625398347</v>
      </c>
      <c r="L20" s="266">
        <f>'10'!L23-'11'!L20</f>
        <v>35.310432677123856</v>
      </c>
      <c r="M20" s="184">
        <f>'10'!M23-'11'!M20</f>
        <v>-495.10423548728284</v>
      </c>
      <c r="N20" s="186">
        <f>'10'!N23-'11'!N20</f>
        <v>-258.89627018075021</v>
      </c>
      <c r="O20" s="28">
        <f>'10'!O23-'11'!O20</f>
        <v>338.69999999999993</v>
      </c>
      <c r="P20" s="184">
        <f>'10'!P23-'11'!P20</f>
        <v>-84.200000000000045</v>
      </c>
      <c r="Q20" s="184">
        <f>'10'!Q23-'11'!Q20</f>
        <v>-19.200000000000045</v>
      </c>
      <c r="R20" s="288">
        <f>'10'!R23-'11'!R20</f>
        <v>-43.5</v>
      </c>
      <c r="S20" s="661"/>
    </row>
    <row r="21" spans="2:19" s="1" customFormat="1" ht="21" customHeight="1" x14ac:dyDescent="0.25">
      <c r="B21" s="242" t="s">
        <v>11</v>
      </c>
      <c r="C21" s="268">
        <f>'10'!C24-'11'!C21</f>
        <v>1091</v>
      </c>
      <c r="D21" s="269">
        <f>'10'!D24-'11'!D21</f>
        <v>6065</v>
      </c>
      <c r="E21" s="269">
        <f>'10'!E24-'11'!E21</f>
        <v>1719</v>
      </c>
      <c r="F21" s="270">
        <f>'10'!F24-'11'!F21</f>
        <v>6204</v>
      </c>
      <c r="G21" s="268">
        <f>'10'!G24-'11'!G21</f>
        <v>2032</v>
      </c>
      <c r="H21" s="269">
        <f>'10'!H24-'11'!H21</f>
        <v>6822</v>
      </c>
      <c r="I21" s="269">
        <f>'10'!I24-'11'!I21</f>
        <v>2398</v>
      </c>
      <c r="J21" s="271">
        <f>'10'!J24-'11'!J21</f>
        <v>-4922</v>
      </c>
      <c r="K21" s="268">
        <f>'10'!K24-'11'!K21</f>
        <v>-375</v>
      </c>
      <c r="L21" s="269">
        <f>'10'!L24-'11'!L21</f>
        <v>-1118</v>
      </c>
      <c r="M21" s="269">
        <f>'10'!M24-'11'!M21</f>
        <v>-2673</v>
      </c>
      <c r="N21" s="271">
        <f>'10'!N24-'11'!N21</f>
        <v>-4922</v>
      </c>
      <c r="O21" s="28">
        <f>'10'!O24-'11'!O21</f>
        <v>166</v>
      </c>
      <c r="P21" s="184">
        <f>'10'!P24-'11'!P21</f>
        <v>3847</v>
      </c>
      <c r="Q21" s="184">
        <f>'10'!Q24-'11'!Q21</f>
        <v>892</v>
      </c>
      <c r="R21" s="289" t="s">
        <v>24</v>
      </c>
      <c r="S21" s="5"/>
    </row>
    <row r="22" spans="2:19" s="1" customFormat="1" ht="18.95" hidden="1" customHeight="1" x14ac:dyDescent="0.25">
      <c r="B22" s="242" t="s">
        <v>12</v>
      </c>
      <c r="C22" s="183" t="e">
        <f>'10'!C25-'11'!C22</f>
        <v>#VALUE!</v>
      </c>
      <c r="D22" s="184" t="e">
        <f>'10'!D25-'11'!D22</f>
        <v>#VALUE!</v>
      </c>
      <c r="E22" s="184" t="e">
        <f>'10'!E25-'11'!E22</f>
        <v>#VALUE!</v>
      </c>
      <c r="F22" s="185" t="e">
        <f>'10'!F25-'11'!F22</f>
        <v>#VALUE!</v>
      </c>
      <c r="G22" s="183" t="e">
        <f>'10'!G25-'11'!G22</f>
        <v>#VALUE!</v>
      </c>
      <c r="H22" s="184" t="e">
        <f>'10'!H25-'11'!H22</f>
        <v>#VALUE!</v>
      </c>
      <c r="I22" s="184" t="e">
        <f>'10'!I25-'11'!I22</f>
        <v>#VALUE!</v>
      </c>
      <c r="J22" s="186" t="e">
        <f>'10'!J25-'11'!J22</f>
        <v>#VALUE!</v>
      </c>
      <c r="K22" s="183" t="e">
        <f>'10'!K25-'11'!K22</f>
        <v>#VALUE!</v>
      </c>
      <c r="L22" s="266" t="e">
        <f>'10'!L25-'11'!L22</f>
        <v>#VALUE!</v>
      </c>
      <c r="M22" s="184" t="e">
        <f>'10'!M25-'11'!M22</f>
        <v>#VALUE!</v>
      </c>
      <c r="N22" s="186" t="e">
        <f>'10'!N25-'11'!N22</f>
        <v>#VALUE!</v>
      </c>
      <c r="O22" s="28" t="e">
        <f>'10'!O25-'11'!O22</f>
        <v>#VALUE!</v>
      </c>
      <c r="P22" s="184">
        <f>'10'!P25-'11'!P22</f>
        <v>0</v>
      </c>
      <c r="Q22" s="184">
        <f>'10'!Q25-'11'!Q22</f>
        <v>0</v>
      </c>
      <c r="R22" s="288">
        <f>'10'!R25-'11'!R22</f>
        <v>0</v>
      </c>
      <c r="S22" s="5"/>
    </row>
    <row r="23" spans="2:19" s="1" customFormat="1" ht="21" customHeight="1" x14ac:dyDescent="0.25">
      <c r="B23" s="242" t="s">
        <v>13</v>
      </c>
      <c r="C23" s="183">
        <f>'10'!C26-'11'!C23</f>
        <v>828.49999999999989</v>
      </c>
      <c r="D23" s="184">
        <f>'10'!D26-'11'!D23</f>
        <v>2880.0000000000005</v>
      </c>
      <c r="E23" s="184">
        <f>'10'!E26-'11'!E23</f>
        <v>1600</v>
      </c>
      <c r="F23" s="185">
        <f>'10'!F26-'11'!F23</f>
        <v>1000</v>
      </c>
      <c r="G23" s="183">
        <f>'10'!G26-'11'!G23</f>
        <v>-895</v>
      </c>
      <c r="H23" s="184">
        <f>'10'!H26-'11'!H23</f>
        <v>2444.8999999999996</v>
      </c>
      <c r="I23" s="184">
        <f>'10'!I26-'11'!I23</f>
        <v>-293.40000000000055</v>
      </c>
      <c r="J23" s="186">
        <f>'10'!J26-'11'!J23</f>
        <v>-1357.7999999999997</v>
      </c>
      <c r="K23" s="183">
        <f>'10'!K26-'11'!K23</f>
        <v>-4713.5999999999995</v>
      </c>
      <c r="L23" s="266">
        <f>'10'!L26-'11'!L23</f>
        <v>-356</v>
      </c>
      <c r="M23" s="266">
        <f>'10'!M26-'11'!M23</f>
        <v>-1564.8000000000002</v>
      </c>
      <c r="N23" s="267">
        <f>'10'!N26-'11'!N23</f>
        <v>-2431.6999999999998</v>
      </c>
      <c r="O23" s="28">
        <f>'10'!O26-'11'!O23</f>
        <v>-6419.9454745839994</v>
      </c>
      <c r="P23" s="184">
        <f>'10'!P26-'11'!P23</f>
        <v>-102.21004708500004</v>
      </c>
      <c r="Q23" s="184">
        <f>'10'!Q26-'11'!Q23</f>
        <v>-747.2684925479989</v>
      </c>
      <c r="R23" s="288">
        <f>'10'!R26-'11'!R23</f>
        <v>167.05694192900046</v>
      </c>
      <c r="S23" s="661"/>
    </row>
    <row r="24" spans="2:19" s="1" customFormat="1" ht="21" customHeight="1" x14ac:dyDescent="0.25">
      <c r="B24" s="242" t="s">
        <v>14</v>
      </c>
      <c r="C24" s="183">
        <f>'10'!C27-'11'!C24</f>
        <v>-2745705</v>
      </c>
      <c r="D24" s="184">
        <f>'10'!D27-'11'!D24</f>
        <v>-1831467.9999999991</v>
      </c>
      <c r="E24" s="184">
        <f>'10'!E27-'11'!E24</f>
        <v>-2218247.9999999995</v>
      </c>
      <c r="F24" s="185">
        <f>'10'!F27-'11'!F24</f>
        <v>-2620187</v>
      </c>
      <c r="G24" s="183">
        <f>'10'!G27-'11'!G24</f>
        <v>-1460245.9999999995</v>
      </c>
      <c r="H24" s="184">
        <f>'10'!H27-'11'!H24</f>
        <v>-2185867.0000000009</v>
      </c>
      <c r="I24" s="184">
        <f>'10'!I27-'11'!I24</f>
        <v>-1767166.0000000014</v>
      </c>
      <c r="J24" s="186">
        <f>'10'!J27-'11'!J24</f>
        <v>-3384016.0000000005</v>
      </c>
      <c r="K24" s="183">
        <f>'10'!K27-'11'!K24</f>
        <v>-2494959.9999999991</v>
      </c>
      <c r="L24" s="266">
        <f>'10'!L27-'11'!L24</f>
        <v>-856724.00000000047</v>
      </c>
      <c r="M24" s="184">
        <f>'10'!M27-'11'!M24</f>
        <v>-593000</v>
      </c>
      <c r="N24" s="186">
        <f>'10'!N27-'11'!N24</f>
        <v>-139000</v>
      </c>
      <c r="O24" s="28">
        <f>'10'!O27-'11'!O24</f>
        <v>-930073</v>
      </c>
      <c r="P24" s="184">
        <f>'10'!P27-'11'!P24</f>
        <v>1509092</v>
      </c>
      <c r="Q24" s="184" t="s">
        <v>24</v>
      </c>
      <c r="R24" s="288" t="s">
        <v>24</v>
      </c>
      <c r="S24" s="5"/>
    </row>
    <row r="25" spans="2:19" s="1" customFormat="1" ht="21" customHeight="1" x14ac:dyDescent="0.25">
      <c r="B25" s="242" t="s">
        <v>15</v>
      </c>
      <c r="C25" s="183">
        <f>'10'!C28-'11'!C25</f>
        <v>3009.7</v>
      </c>
      <c r="D25" s="184">
        <f>'10'!D28-'11'!D25</f>
        <v>1826.1000000000004</v>
      </c>
      <c r="E25" s="184">
        <f>'10'!E28-'11'!E25</f>
        <v>-1132.8000000000029</v>
      </c>
      <c r="F25" s="185">
        <f>'10'!F28-'11'!F25</f>
        <v>9857.2999999999956</v>
      </c>
      <c r="G25" s="183">
        <f>'10'!G28-'11'!G25</f>
        <v>7907.4</v>
      </c>
      <c r="H25" s="184">
        <f>'10'!H28-'11'!H25</f>
        <v>8577.2999999999993</v>
      </c>
      <c r="I25" s="184">
        <f>'10'!I28-'11'!I25</f>
        <v>12278.999999999996</v>
      </c>
      <c r="J25" s="186">
        <f>'10'!J28-'11'!J25</f>
        <v>11552.199999999997</v>
      </c>
      <c r="K25" s="183">
        <f>'10'!K28-'11'!K25</f>
        <v>4991.7999999999993</v>
      </c>
      <c r="L25" s="266">
        <f>'10'!L28-'11'!L25</f>
        <v>2591.5</v>
      </c>
      <c r="M25" s="184">
        <f>'10'!M28-'11'!M25</f>
        <v>-3673.9000000000015</v>
      </c>
      <c r="N25" s="186">
        <f>'10'!N28-'11'!N25</f>
        <v>-14493.699999999997</v>
      </c>
      <c r="O25" s="28">
        <f>'10'!O28-'11'!O25</f>
        <v>19272.300000000003</v>
      </c>
      <c r="P25" s="184">
        <f>'10'!P28-'11'!P25</f>
        <v>-5193.7999999999993</v>
      </c>
      <c r="Q25" s="184">
        <f>'10'!Q28-'11'!Q25</f>
        <v>12153.400000000001</v>
      </c>
      <c r="R25" s="288">
        <f>'10'!R28-'11'!R25</f>
        <v>-6387.7999999999956</v>
      </c>
      <c r="S25" s="5"/>
    </row>
    <row r="26" spans="2:19" s="1" customFormat="1" ht="18.95" hidden="1" customHeight="1" x14ac:dyDescent="0.25">
      <c r="B26" s="242" t="s">
        <v>16</v>
      </c>
      <c r="C26" s="183" t="e">
        <f>'10'!C29-'11'!C26</f>
        <v>#VALUE!</v>
      </c>
      <c r="D26" s="184" t="e">
        <f>'10'!D29-'11'!D26</f>
        <v>#VALUE!</v>
      </c>
      <c r="E26" s="184" t="e">
        <f>'10'!E29-'11'!E26</f>
        <v>#VALUE!</v>
      </c>
      <c r="F26" s="185" t="e">
        <f>'10'!F29-'11'!F26</f>
        <v>#VALUE!</v>
      </c>
      <c r="G26" s="183" t="e">
        <f>'10'!G29-'11'!G26</f>
        <v>#VALUE!</v>
      </c>
      <c r="H26" s="184" t="e">
        <f>'10'!H29-'11'!H26</f>
        <v>#VALUE!</v>
      </c>
      <c r="I26" s="184" t="e">
        <f>'10'!I29-'11'!I26</f>
        <v>#VALUE!</v>
      </c>
      <c r="J26" s="186" t="e">
        <f>'10'!J29-'11'!J26</f>
        <v>#VALUE!</v>
      </c>
      <c r="K26" s="183" t="e">
        <f>'10'!K29-'11'!K26</f>
        <v>#VALUE!</v>
      </c>
      <c r="L26" s="266" t="e">
        <f>'10'!L29-'11'!L26</f>
        <v>#VALUE!</v>
      </c>
      <c r="M26" s="184" t="e">
        <f>'10'!M29-'11'!M26</f>
        <v>#VALUE!</v>
      </c>
      <c r="N26" s="186" t="e">
        <f>'10'!N29-'11'!N26</f>
        <v>#VALUE!</v>
      </c>
      <c r="O26" s="28" t="e">
        <f>'10'!O29-'11'!O26</f>
        <v>#VALUE!</v>
      </c>
      <c r="P26" s="184">
        <f>'10'!P29-'11'!P26</f>
        <v>0</v>
      </c>
      <c r="Q26" s="184">
        <f>'10'!Q29-'11'!Q26</f>
        <v>0</v>
      </c>
      <c r="R26" s="288">
        <f>'10'!R29-'11'!R26</f>
        <v>0</v>
      </c>
      <c r="S26" s="5"/>
    </row>
    <row r="27" spans="2:19" s="1" customFormat="1" ht="21" customHeight="1" x14ac:dyDescent="0.25">
      <c r="B27" s="242" t="s">
        <v>17</v>
      </c>
      <c r="C27" s="183">
        <f>'10'!C30-'11'!C27</f>
        <v>-15701</v>
      </c>
      <c r="D27" s="184">
        <f>'10'!D30-'11'!D27</f>
        <v>-12120</v>
      </c>
      <c r="E27" s="184">
        <f>'10'!E30-'11'!E27</f>
        <v>-3634</v>
      </c>
      <c r="F27" s="185">
        <f>'10'!F30-'11'!F27</f>
        <v>-13487</v>
      </c>
      <c r="G27" s="183">
        <f>'10'!G30-'11'!G27</f>
        <v>-14132</v>
      </c>
      <c r="H27" s="184">
        <f>'10'!H30-'11'!H27</f>
        <v>-9985</v>
      </c>
      <c r="I27" s="184">
        <f>'10'!I30-'11'!I27</f>
        <v>-6817</v>
      </c>
      <c r="J27" s="186">
        <f>'10'!J30-'11'!J27</f>
        <v>-11682.21510999999</v>
      </c>
      <c r="K27" s="183">
        <f>'10'!K30-'11'!K27</f>
        <v>1098</v>
      </c>
      <c r="L27" s="266">
        <f>'10'!L30-'11'!L27</f>
        <v>-1903</v>
      </c>
      <c r="M27" s="266">
        <f>'10'!M30-'11'!M27</f>
        <v>3297</v>
      </c>
      <c r="N27" s="186">
        <f>'10'!N30-'11'!N27</f>
        <v>3272</v>
      </c>
      <c r="O27" s="28">
        <f>'10'!O30-'11'!O27</f>
        <v>-2481</v>
      </c>
      <c r="P27" s="184">
        <f>'10'!P30-'11'!P27</f>
        <v>-4880</v>
      </c>
      <c r="Q27" s="184">
        <f>'10'!Q30-'11'!Q27</f>
        <v>8894</v>
      </c>
      <c r="R27" s="288">
        <f>'10'!R30-'11'!R27</f>
        <v>1328</v>
      </c>
      <c r="S27" s="662">
        <f>'10'!S30-'11'!S27</f>
        <v>0</v>
      </c>
    </row>
    <row r="28" spans="2:19" s="1" customFormat="1" ht="21" customHeight="1" thickBot="1" x14ac:dyDescent="0.3">
      <c r="B28" s="244" t="s">
        <v>18</v>
      </c>
      <c r="C28" s="195">
        <f>'10'!C31-'11'!C28</f>
        <v>3500</v>
      </c>
      <c r="D28" s="196">
        <f>'10'!D31-'11'!D28</f>
        <v>1000</v>
      </c>
      <c r="E28" s="196">
        <f>'10'!E31-'11'!E28</f>
        <v>3200</v>
      </c>
      <c r="F28" s="197">
        <f>'10'!F31-'11'!F28</f>
        <v>-1700</v>
      </c>
      <c r="G28" s="195">
        <f>'10'!G31-'11'!G28</f>
        <v>4900</v>
      </c>
      <c r="H28" s="196">
        <f>'10'!H31-'11'!H28</f>
        <v>-2100</v>
      </c>
      <c r="I28" s="196">
        <f>'10'!I31-'11'!I28</f>
        <v>4500</v>
      </c>
      <c r="J28" s="198">
        <f>'10'!J31-'11'!J28</f>
        <v>-2300</v>
      </c>
      <c r="K28" s="195">
        <f>'10'!K31-'11'!K28</f>
        <v>4816</v>
      </c>
      <c r="L28" s="196">
        <f>'10'!L31-'11'!L28</f>
        <v>800</v>
      </c>
      <c r="M28" s="196">
        <f>'10'!M31-'11'!M28</f>
        <v>2717</v>
      </c>
      <c r="N28" s="198">
        <f>'10'!N31-'11'!N28</f>
        <v>-3177</v>
      </c>
      <c r="O28" s="178">
        <f>'10'!O31-'11'!O28</f>
        <v>6372</v>
      </c>
      <c r="P28" s="196">
        <f>'10'!P31-'11'!P28</f>
        <v>7381</v>
      </c>
      <c r="Q28" s="196">
        <f>'10'!Q31-'11'!Q28</f>
        <v>1330</v>
      </c>
      <c r="R28" s="290" t="s">
        <v>24</v>
      </c>
      <c r="S28" s="5"/>
    </row>
    <row r="29" spans="2:19" s="1" customFormat="1" ht="18.95" hidden="1" customHeight="1" thickBot="1" x14ac:dyDescent="0.3">
      <c r="B29" s="61" t="s">
        <v>19</v>
      </c>
      <c r="C29" s="82" t="s">
        <v>60</v>
      </c>
      <c r="D29" s="83" t="s">
        <v>60</v>
      </c>
      <c r="E29" s="83" t="s">
        <v>60</v>
      </c>
      <c r="F29" s="84" t="s">
        <v>60</v>
      </c>
      <c r="G29" s="82" t="s">
        <v>60</v>
      </c>
      <c r="H29" s="83" t="s">
        <v>60</v>
      </c>
      <c r="I29" s="96" t="s">
        <v>60</v>
      </c>
      <c r="J29" s="84" t="s">
        <v>60</v>
      </c>
      <c r="K29" s="20"/>
      <c r="L29" s="20"/>
      <c r="M29" s="20"/>
      <c r="N29" s="82" t="s">
        <v>60</v>
      </c>
      <c r="O29" s="53" t="s">
        <v>60</v>
      </c>
      <c r="P29" s="34"/>
      <c r="Q29" s="34"/>
      <c r="R29" s="34"/>
    </row>
    <row r="30" spans="2:19" s="1" customFormat="1" ht="3" customHeight="1" thickTop="1" x14ac:dyDescent="0.25">
      <c r="B30" s="62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2:19" s="1" customFormat="1" ht="15" customHeight="1" x14ac:dyDescent="0.25">
      <c r="B31" s="718" t="s">
        <v>105</v>
      </c>
      <c r="C31" s="718"/>
      <c r="D31" s="236"/>
      <c r="E31" s="236"/>
      <c r="F31" s="236"/>
      <c r="G31" s="236"/>
      <c r="H31" s="236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2:19" s="1" customFormat="1" ht="15" customHeight="1" x14ac:dyDescent="0.25">
      <c r="B32" s="230" t="s">
        <v>116</v>
      </c>
      <c r="C32" s="230"/>
      <c r="D32" s="236"/>
      <c r="E32" s="236"/>
      <c r="F32" s="236"/>
      <c r="G32" s="236"/>
      <c r="H32" s="236"/>
      <c r="I32" s="33"/>
      <c r="J32" s="21"/>
      <c r="K32" s="21"/>
      <c r="L32" s="21"/>
      <c r="M32" s="21"/>
      <c r="N32" s="21"/>
      <c r="O32" s="155"/>
      <c r="P32" s="279"/>
      <c r="Q32" s="279"/>
      <c r="R32" s="206"/>
    </row>
    <row r="33" spans="1:18" ht="15" customHeight="1" x14ac:dyDescent="0.25">
      <c r="B33" s="718" t="s">
        <v>111</v>
      </c>
      <c r="C33" s="718"/>
      <c r="D33" s="718"/>
      <c r="E33" s="718"/>
      <c r="F33" s="718"/>
      <c r="G33" s="718"/>
      <c r="H33" s="718"/>
      <c r="I33" s="86"/>
      <c r="J33" s="86"/>
      <c r="K33" s="86"/>
      <c r="L33" s="86"/>
      <c r="M33" s="86"/>
      <c r="N33" s="86"/>
      <c r="O33" s="1"/>
      <c r="P33" s="1"/>
      <c r="Q33" s="1"/>
      <c r="R33" s="1"/>
    </row>
    <row r="34" spans="1:18" ht="15" customHeight="1" x14ac:dyDescent="0.25"/>
    <row r="39" spans="1:18" x14ac:dyDescent="0.25">
      <c r="A39" s="99"/>
    </row>
  </sheetData>
  <mergeCells count="10">
    <mergeCell ref="O7:R7"/>
    <mergeCell ref="J6:R6"/>
    <mergeCell ref="B4:R4"/>
    <mergeCell ref="B3:R3"/>
    <mergeCell ref="B1:R1"/>
    <mergeCell ref="B33:H33"/>
    <mergeCell ref="B31:C31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1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EA67-BD9D-4E4C-B845-C2A1D3E75E87}">
  <sheetPr>
    <tabColor theme="0" tint="-4.9989318521683403E-2"/>
    <pageSetUpPr fitToPage="1"/>
  </sheetPr>
  <dimension ref="B1:AA41"/>
  <sheetViews>
    <sheetView rightToLeft="1" view="pageBreakPreview" zoomScaleNormal="90" zoomScaleSheetLayoutView="100" workbookViewId="0"/>
  </sheetViews>
  <sheetFormatPr defaultRowHeight="15" x14ac:dyDescent="0.25"/>
  <cols>
    <col min="1" max="1" width="0.85546875" style="8" customWidth="1"/>
    <col min="2" max="2" width="10.7109375" style="65" customWidth="1"/>
    <col min="3" max="14" width="10.7109375" style="8" customWidth="1"/>
    <col min="15" max="17" width="10.7109375" style="143" customWidth="1"/>
    <col min="18" max="18" width="9.5703125" style="143" hidden="1" customWidth="1"/>
    <col min="19" max="19" width="0.85546875" style="8" customWidth="1"/>
    <col min="20" max="20" width="10.5703125" style="8" bestFit="1" customWidth="1"/>
    <col min="21" max="22" width="12" style="8" bestFit="1" customWidth="1"/>
    <col min="23" max="25" width="10.7109375" style="8" bestFit="1" customWidth="1"/>
    <col min="26" max="16384" width="9.140625" style="8"/>
  </cols>
  <sheetData>
    <row r="1" spans="2:24" s="51" customFormat="1" ht="36.950000000000003" customHeight="1" x14ac:dyDescent="0.25">
      <c r="B1" s="699" t="s">
        <v>84</v>
      </c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</row>
    <row r="2" spans="2:24" s="1" customFormat="1" ht="5.0999999999999996" customHeight="1" x14ac:dyDescent="0.25">
      <c r="B2" s="7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O2" s="10"/>
      <c r="P2" s="10"/>
      <c r="Q2" s="10"/>
      <c r="R2" s="10"/>
    </row>
    <row r="3" spans="2:24" s="1" customFormat="1" ht="5.0999999999999996" customHeight="1" x14ac:dyDescent="0.25">
      <c r="B3" s="72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O3" s="10"/>
      <c r="P3" s="10"/>
      <c r="Q3" s="10"/>
      <c r="R3" s="10"/>
    </row>
    <row r="4" spans="2:24" ht="29.1" customHeight="1" x14ac:dyDescent="0.25">
      <c r="B4" s="689" t="s">
        <v>85</v>
      </c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</row>
    <row r="5" spans="2:24" ht="8.1" customHeight="1" x14ac:dyDescent="0.25"/>
    <row r="6" spans="2:24" ht="27" customHeight="1" x14ac:dyDescent="0.25">
      <c r="B6" s="738" t="s">
        <v>86</v>
      </c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8"/>
      <c r="N6" s="738"/>
      <c r="O6" s="738"/>
      <c r="P6" s="738"/>
      <c r="Q6" s="738"/>
      <c r="R6" s="738"/>
    </row>
    <row r="7" spans="2:24" ht="18.95" customHeight="1" x14ac:dyDescent="0.25">
      <c r="B7" s="737" t="s">
        <v>113</v>
      </c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7"/>
      <c r="O7" s="737"/>
      <c r="P7" s="737"/>
      <c r="Q7" s="737"/>
      <c r="R7" s="737"/>
    </row>
    <row r="8" spans="2:24" ht="8.1" customHeight="1" x14ac:dyDescent="0.25"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2"/>
      <c r="O8" s="101"/>
      <c r="P8" s="101"/>
      <c r="Q8" s="101"/>
      <c r="R8" s="101"/>
    </row>
    <row r="9" spans="2:24" ht="12.95" customHeight="1" thickBot="1" x14ac:dyDescent="0.3">
      <c r="J9" s="736" t="s">
        <v>87</v>
      </c>
      <c r="K9" s="736"/>
      <c r="L9" s="736"/>
      <c r="M9" s="736"/>
      <c r="N9" s="736"/>
      <c r="O9" s="736"/>
      <c r="P9" s="736"/>
      <c r="Q9" s="736"/>
      <c r="R9" s="736"/>
    </row>
    <row r="10" spans="2:24" ht="27.95" customHeight="1" thickTop="1" x14ac:dyDescent="0.25">
      <c r="B10" s="103"/>
      <c r="C10" s="721">
        <v>2018</v>
      </c>
      <c r="D10" s="722"/>
      <c r="E10" s="722"/>
      <c r="F10" s="723"/>
      <c r="G10" s="730">
        <v>2019</v>
      </c>
      <c r="H10" s="731"/>
      <c r="I10" s="731"/>
      <c r="J10" s="732"/>
      <c r="K10" s="731">
        <v>2020</v>
      </c>
      <c r="L10" s="731"/>
      <c r="M10" s="731"/>
      <c r="N10" s="733"/>
      <c r="O10" s="734">
        <v>2021</v>
      </c>
      <c r="P10" s="731"/>
      <c r="Q10" s="731"/>
      <c r="R10" s="735"/>
      <c r="S10" s="663"/>
    </row>
    <row r="11" spans="2:24" s="65" customFormat="1" ht="30.95" customHeight="1" thickBot="1" x14ac:dyDescent="0.3">
      <c r="B11" s="104"/>
      <c r="C11" s="92" t="s">
        <v>20</v>
      </c>
      <c r="D11" s="78" t="s">
        <v>21</v>
      </c>
      <c r="E11" s="78" t="s">
        <v>22</v>
      </c>
      <c r="F11" s="79" t="s">
        <v>23</v>
      </c>
      <c r="G11" s="105" t="s">
        <v>20</v>
      </c>
      <c r="H11" s="106" t="s">
        <v>21</v>
      </c>
      <c r="I11" s="106" t="s">
        <v>22</v>
      </c>
      <c r="J11" s="107" t="s">
        <v>23</v>
      </c>
      <c r="K11" s="108" t="s">
        <v>20</v>
      </c>
      <c r="L11" s="109" t="s">
        <v>21</v>
      </c>
      <c r="M11" s="109" t="s">
        <v>22</v>
      </c>
      <c r="N11" s="156" t="s">
        <v>23</v>
      </c>
      <c r="O11" s="213" t="s">
        <v>20</v>
      </c>
      <c r="P11" s="295" t="s">
        <v>21</v>
      </c>
      <c r="Q11" s="295" t="s">
        <v>22</v>
      </c>
      <c r="R11" s="291" t="s">
        <v>23</v>
      </c>
      <c r="S11" s="664"/>
      <c r="X11" s="8"/>
    </row>
    <row r="12" spans="2:24" ht="15.95" customHeight="1" x14ac:dyDescent="0.25">
      <c r="B12" s="258" t="s">
        <v>0</v>
      </c>
      <c r="C12" s="162">
        <v>1721.2</v>
      </c>
      <c r="D12" s="163">
        <v>1905.7</v>
      </c>
      <c r="E12" s="163">
        <v>2055.3000000000002</v>
      </c>
      <c r="F12" s="164">
        <v>2076.6</v>
      </c>
      <c r="G12" s="165">
        <v>1875.6</v>
      </c>
      <c r="H12" s="163">
        <v>1976</v>
      </c>
      <c r="I12" s="163">
        <v>2346.8000000000002</v>
      </c>
      <c r="J12" s="164">
        <v>2128</v>
      </c>
      <c r="K12" s="166">
        <v>1946.5</v>
      </c>
      <c r="L12" s="167">
        <v>1611.3</v>
      </c>
      <c r="M12" s="167">
        <v>2299.1999999999998</v>
      </c>
      <c r="N12" s="168">
        <v>2095.1</v>
      </c>
      <c r="O12" s="534">
        <v>2012.9</v>
      </c>
      <c r="P12" s="274">
        <v>2243</v>
      </c>
      <c r="Q12" s="274">
        <v>2398.1999999999998</v>
      </c>
      <c r="R12" s="292" t="s">
        <v>24</v>
      </c>
      <c r="S12" s="663"/>
    </row>
    <row r="13" spans="2:24" ht="15.95" hidden="1" customHeight="1" x14ac:dyDescent="0.25">
      <c r="B13" s="259" t="s">
        <v>1</v>
      </c>
      <c r="C13" s="169" t="s">
        <v>24</v>
      </c>
      <c r="D13" s="161" t="s">
        <v>24</v>
      </c>
      <c r="E13" s="161" t="s">
        <v>24</v>
      </c>
      <c r="F13" s="170" t="s">
        <v>24</v>
      </c>
      <c r="G13" s="169" t="s">
        <v>24</v>
      </c>
      <c r="H13" s="161" t="s">
        <v>24</v>
      </c>
      <c r="I13" s="161" t="s">
        <v>24</v>
      </c>
      <c r="J13" s="170"/>
      <c r="K13" s="169"/>
      <c r="L13" s="161"/>
      <c r="M13" s="161"/>
      <c r="N13" s="171"/>
      <c r="O13" s="169"/>
      <c r="P13" s="161"/>
      <c r="Q13" s="161"/>
      <c r="R13" s="293"/>
      <c r="S13" s="663"/>
    </row>
    <row r="14" spans="2:24" ht="15.95" customHeight="1" x14ac:dyDescent="0.25">
      <c r="B14" s="260" t="s">
        <v>2</v>
      </c>
      <c r="C14" s="169">
        <v>4123.4042553191493</v>
      </c>
      <c r="D14" s="161">
        <v>4567.0212765957449</v>
      </c>
      <c r="E14" s="161">
        <v>4817.5531914893618</v>
      </c>
      <c r="F14" s="170">
        <v>4535.6382978723404</v>
      </c>
      <c r="G14" s="169">
        <v>4641.489361702128</v>
      </c>
      <c r="H14" s="161">
        <v>4489.8936170212764</v>
      </c>
      <c r="I14" s="161">
        <v>4497.8723404255325</v>
      </c>
      <c r="J14" s="170">
        <v>4490.4255319148942</v>
      </c>
      <c r="K14" s="169">
        <v>4053.2</v>
      </c>
      <c r="L14" s="161">
        <v>2699.5</v>
      </c>
      <c r="M14" s="161">
        <v>3753.4574468085107</v>
      </c>
      <c r="N14" s="171">
        <v>3559.5744680851067</v>
      </c>
      <c r="O14" s="169">
        <v>4459.6000000000004</v>
      </c>
      <c r="P14" s="161">
        <v>5052.6000000000004</v>
      </c>
      <c r="Q14" s="161">
        <v>6235.4</v>
      </c>
      <c r="R14" s="293" t="s">
        <v>24</v>
      </c>
      <c r="S14" s="663"/>
      <c r="T14" s="223"/>
      <c r="U14" s="223"/>
      <c r="V14" s="223"/>
      <c r="W14" s="223"/>
      <c r="X14" s="223"/>
    </row>
    <row r="15" spans="2:24" ht="15.95" customHeight="1" x14ac:dyDescent="0.25">
      <c r="B15" s="259" t="s">
        <v>3</v>
      </c>
      <c r="C15" s="169">
        <v>4176.3908941755535</v>
      </c>
      <c r="D15" s="161">
        <v>4044.647855590305</v>
      </c>
      <c r="E15" s="161">
        <v>3346.275878082763</v>
      </c>
      <c r="F15" s="170">
        <v>3957.6954567346247</v>
      </c>
      <c r="G15" s="169">
        <v>3893.7638048908757</v>
      </c>
      <c r="H15" s="161">
        <v>3707.6325818962177</v>
      </c>
      <c r="I15" s="161">
        <v>3523.4606130348357</v>
      </c>
      <c r="J15" s="170">
        <v>3812.4061577393518</v>
      </c>
      <c r="K15" s="169">
        <v>3691.8703478301622</v>
      </c>
      <c r="L15" s="161">
        <v>2658.7331617282061</v>
      </c>
      <c r="M15" s="161">
        <v>3372.7626782169318</v>
      </c>
      <c r="N15" s="171">
        <v>4071.7303228785713</v>
      </c>
      <c r="O15" s="169">
        <v>4079.3410569402827</v>
      </c>
      <c r="P15" s="161">
        <v>4210.6498194945852</v>
      </c>
      <c r="Q15" s="161">
        <v>3849.1251699999998</v>
      </c>
      <c r="R15" s="293"/>
      <c r="S15" s="663"/>
      <c r="T15" s="223"/>
      <c r="U15" s="223"/>
      <c r="V15" s="223"/>
      <c r="W15" s="223"/>
      <c r="X15" s="223"/>
    </row>
    <row r="16" spans="2:24" ht="15.95" customHeight="1" x14ac:dyDescent="0.25">
      <c r="B16" s="259" t="s">
        <v>4</v>
      </c>
      <c r="C16" s="169">
        <v>10170.19709428</v>
      </c>
      <c r="D16" s="161">
        <v>10288.672307667101</v>
      </c>
      <c r="E16" s="161">
        <v>10223.1376798533</v>
      </c>
      <c r="F16" s="170">
        <v>10432.88957625</v>
      </c>
      <c r="G16" s="169">
        <v>9409.7144155625592</v>
      </c>
      <c r="H16" s="161">
        <v>8512.8920679627809</v>
      </c>
      <c r="I16" s="161">
        <v>8335.0303082316696</v>
      </c>
      <c r="J16" s="170">
        <v>9054.6214242664191</v>
      </c>
      <c r="K16" s="169">
        <v>6782.3467142049903</v>
      </c>
      <c r="L16" s="161">
        <v>4321.4865497000001</v>
      </c>
      <c r="M16" s="161">
        <v>5135.70563571</v>
      </c>
      <c r="N16" s="171">
        <v>5685.7352713514401</v>
      </c>
      <c r="O16" s="169">
        <v>7651.4664900799999</v>
      </c>
      <c r="P16" s="161">
        <v>8939.9982648192308</v>
      </c>
      <c r="Q16" s="161" t="s">
        <v>24</v>
      </c>
      <c r="R16" s="293"/>
      <c r="S16" s="663"/>
      <c r="T16" s="223"/>
      <c r="U16" s="223"/>
      <c r="V16" s="223"/>
      <c r="W16" s="223"/>
      <c r="X16" s="223"/>
    </row>
    <row r="17" spans="2:27" ht="15.95" hidden="1" customHeight="1" x14ac:dyDescent="0.25">
      <c r="B17" s="259" t="s">
        <v>5</v>
      </c>
      <c r="C17" s="169" t="s">
        <v>24</v>
      </c>
      <c r="D17" s="161" t="s">
        <v>24</v>
      </c>
      <c r="E17" s="161" t="s">
        <v>24</v>
      </c>
      <c r="F17" s="170" t="s">
        <v>24</v>
      </c>
      <c r="G17" s="169" t="s">
        <v>24</v>
      </c>
      <c r="H17" s="161" t="s">
        <v>24</v>
      </c>
      <c r="I17" s="161" t="s">
        <v>24</v>
      </c>
      <c r="J17" s="170"/>
      <c r="K17" s="169"/>
      <c r="L17" s="161"/>
      <c r="M17" s="161"/>
      <c r="N17" s="171"/>
      <c r="O17" s="169"/>
      <c r="P17" s="161"/>
      <c r="Q17" s="161"/>
      <c r="R17" s="293"/>
      <c r="S17" s="663"/>
    </row>
    <row r="18" spans="2:27" ht="15.95" customHeight="1" x14ac:dyDescent="0.25">
      <c r="B18" s="259" t="s">
        <v>6</v>
      </c>
      <c r="C18" s="172">
        <v>65132.533333333333</v>
      </c>
      <c r="D18" s="173">
        <v>74962.399999999994</v>
      </c>
      <c r="E18" s="173">
        <v>76918.666666666672</v>
      </c>
      <c r="F18" s="174">
        <v>77373.600000000006</v>
      </c>
      <c r="G18" s="172">
        <v>66426.740419199996</v>
      </c>
      <c r="H18" s="173">
        <v>67368.269301866676</v>
      </c>
      <c r="I18" s="173">
        <v>62903.126830133333</v>
      </c>
      <c r="J18" s="174">
        <v>64919.02700053333</v>
      </c>
      <c r="K18" s="172">
        <v>51116</v>
      </c>
      <c r="L18" s="173">
        <v>31910.666666666668</v>
      </c>
      <c r="M18" s="173">
        <v>42822.933333333334</v>
      </c>
      <c r="N18" s="175">
        <v>48014.400000000001</v>
      </c>
      <c r="O18" s="172">
        <v>56677.066666666666</v>
      </c>
      <c r="P18" s="173">
        <v>63656.205089599993</v>
      </c>
      <c r="Q18" s="173">
        <v>73591.199999999997</v>
      </c>
      <c r="R18" s="294"/>
      <c r="S18" s="663"/>
    </row>
    <row r="19" spans="2:27" ht="15.95" customHeight="1" x14ac:dyDescent="0.25">
      <c r="B19" s="259" t="s">
        <v>7</v>
      </c>
      <c r="C19" s="169">
        <v>870</v>
      </c>
      <c r="D19" s="161">
        <v>897.7</v>
      </c>
      <c r="E19" s="161">
        <v>761.09999999999991</v>
      </c>
      <c r="F19" s="170">
        <v>955.80000000000007</v>
      </c>
      <c r="G19" s="169">
        <v>1076.8388632700332</v>
      </c>
      <c r="H19" s="161">
        <v>961.51850379979987</v>
      </c>
      <c r="I19" s="161">
        <v>754.98699999999997</v>
      </c>
      <c r="J19" s="170">
        <v>1422.16</v>
      </c>
      <c r="K19" s="169">
        <v>919.8</v>
      </c>
      <c r="L19" s="161">
        <v>579.70000000000005</v>
      </c>
      <c r="M19" s="161">
        <v>1173.3</v>
      </c>
      <c r="N19" s="171">
        <v>1129.8</v>
      </c>
      <c r="O19" s="169">
        <v>1302.7</v>
      </c>
      <c r="P19" s="161">
        <v>995.7</v>
      </c>
      <c r="Q19" s="161">
        <v>964</v>
      </c>
      <c r="R19" s="293" t="s">
        <v>24</v>
      </c>
      <c r="S19" s="663"/>
      <c r="V19" s="143"/>
      <c r="W19" s="143"/>
      <c r="X19" s="143"/>
      <c r="Y19" s="143"/>
      <c r="Z19" s="143"/>
      <c r="AA19" s="143"/>
    </row>
    <row r="20" spans="2:27" ht="15.95" hidden="1" customHeight="1" x14ac:dyDescent="0.25">
      <c r="B20" s="259" t="s">
        <v>8</v>
      </c>
      <c r="C20" s="169" t="s">
        <v>24</v>
      </c>
      <c r="D20" s="161" t="s">
        <v>24</v>
      </c>
      <c r="E20" s="161" t="s">
        <v>24</v>
      </c>
      <c r="F20" s="170" t="s">
        <v>24</v>
      </c>
      <c r="G20" s="169" t="s">
        <v>24</v>
      </c>
      <c r="H20" s="161" t="s">
        <v>24</v>
      </c>
      <c r="I20" s="161" t="s">
        <v>24</v>
      </c>
      <c r="J20" s="170"/>
      <c r="K20" s="169" t="s">
        <v>24</v>
      </c>
      <c r="L20" s="161" t="s">
        <v>24</v>
      </c>
      <c r="M20" s="161"/>
      <c r="N20" s="171"/>
      <c r="O20" s="169"/>
      <c r="P20" s="161"/>
      <c r="Q20" s="161"/>
      <c r="R20" s="293"/>
      <c r="S20" s="663"/>
    </row>
    <row r="21" spans="2:27" ht="15.95" customHeight="1" x14ac:dyDescent="0.25">
      <c r="B21" s="259" t="s">
        <v>9</v>
      </c>
      <c r="C21" s="169">
        <v>18622.3</v>
      </c>
      <c r="D21" s="161">
        <v>21959.599999999999</v>
      </c>
      <c r="E21" s="161">
        <v>22878.799999999999</v>
      </c>
      <c r="F21" s="170">
        <v>23799.3</v>
      </c>
      <c r="G21" s="169">
        <v>19547</v>
      </c>
      <c r="H21" s="161">
        <v>21372.2</v>
      </c>
      <c r="I21" s="161">
        <v>20255</v>
      </c>
      <c r="J21" s="170">
        <v>20411</v>
      </c>
      <c r="K21" s="169">
        <v>17036.7</v>
      </c>
      <c r="L21" s="161">
        <v>8413.4</v>
      </c>
      <c r="M21" s="161">
        <v>10349.1</v>
      </c>
      <c r="N21" s="171">
        <v>11029.8</v>
      </c>
      <c r="O21" s="169">
        <v>14257.8</v>
      </c>
      <c r="P21" s="161">
        <v>18077.599999999999</v>
      </c>
      <c r="Q21" s="161">
        <v>19798.599999999999</v>
      </c>
      <c r="R21" s="293"/>
      <c r="S21" s="663"/>
    </row>
    <row r="22" spans="2:27" ht="15.95" customHeight="1" x14ac:dyDescent="0.25">
      <c r="B22" s="259" t="s">
        <v>10</v>
      </c>
      <c r="C22" s="169">
        <v>9508.7999999999993</v>
      </c>
      <c r="D22" s="161">
        <v>9953.6</v>
      </c>
      <c r="E22" s="161">
        <v>8942.2000000000007</v>
      </c>
      <c r="F22" s="170">
        <v>9491.5400000000009</v>
      </c>
      <c r="G22" s="169">
        <v>9228.4459065363681</v>
      </c>
      <c r="H22" s="161">
        <v>7860.6</v>
      </c>
      <c r="I22" s="161">
        <v>7611.56</v>
      </c>
      <c r="J22" s="170">
        <v>8473.9</v>
      </c>
      <c r="K22" s="169">
        <v>9228.4459065363681</v>
      </c>
      <c r="L22" s="161">
        <v>6463.6150156322492</v>
      </c>
      <c r="M22" s="161">
        <v>6723.9930830574731</v>
      </c>
      <c r="N22" s="171">
        <v>8091.867435169398</v>
      </c>
      <c r="O22" s="169">
        <v>9597.7745272679877</v>
      </c>
      <c r="P22" s="161">
        <v>10372.833999609409</v>
      </c>
      <c r="Q22" s="161">
        <v>10983.001564717366</v>
      </c>
      <c r="R22" s="293"/>
      <c r="S22" s="663"/>
    </row>
    <row r="23" spans="2:27" ht="15.95" customHeight="1" x14ac:dyDescent="0.25">
      <c r="B23" s="259" t="s">
        <v>25</v>
      </c>
      <c r="C23" s="169">
        <v>636.79999999999995</v>
      </c>
      <c r="D23" s="161">
        <v>639.4</v>
      </c>
      <c r="E23" s="161">
        <v>633.5</v>
      </c>
      <c r="F23" s="170">
        <v>688.3</v>
      </c>
      <c r="G23" s="169">
        <v>646</v>
      </c>
      <c r="H23" s="161">
        <v>645.1</v>
      </c>
      <c r="I23" s="161">
        <v>645.5</v>
      </c>
      <c r="J23" s="170">
        <v>722.8</v>
      </c>
      <c r="K23" s="169">
        <v>531.70000000000005</v>
      </c>
      <c r="L23" s="161">
        <v>496</v>
      </c>
      <c r="M23" s="161">
        <v>630.5</v>
      </c>
      <c r="N23" s="171">
        <v>726.8</v>
      </c>
      <c r="O23" s="169">
        <v>674</v>
      </c>
      <c r="P23" s="161">
        <v>757</v>
      </c>
      <c r="Q23" s="161">
        <v>790</v>
      </c>
      <c r="R23" s="293"/>
      <c r="S23" s="663"/>
    </row>
    <row r="24" spans="2:27" ht="15.95" customHeight="1" x14ac:dyDescent="0.25">
      <c r="B24" s="259" t="s">
        <v>11</v>
      </c>
      <c r="C24" s="169">
        <v>19650.54945054945</v>
      </c>
      <c r="D24" s="161">
        <v>20814.010989010989</v>
      </c>
      <c r="E24" s="161">
        <v>21928.571428571428</v>
      </c>
      <c r="F24" s="170">
        <v>21895.329670329669</v>
      </c>
      <c r="G24" s="169">
        <v>19193.68131868132</v>
      </c>
      <c r="H24" s="161">
        <v>18176.373626373625</v>
      </c>
      <c r="I24" s="161">
        <v>17506.043956043955</v>
      </c>
      <c r="J24" s="170">
        <v>18058.791208791208</v>
      </c>
      <c r="K24" s="169">
        <v>16349.725274725273</v>
      </c>
      <c r="L24" s="161">
        <v>10391.483516483517</v>
      </c>
      <c r="M24" s="161">
        <v>11285.989010989011</v>
      </c>
      <c r="N24" s="171">
        <v>13476.648351648351</v>
      </c>
      <c r="O24" s="169">
        <v>17575.54945054945</v>
      </c>
      <c r="P24" s="161">
        <v>19475.274725274725</v>
      </c>
      <c r="Q24" s="161">
        <v>22686.263736263736</v>
      </c>
      <c r="R24" s="293"/>
      <c r="S24" s="663"/>
    </row>
    <row r="25" spans="2:27" ht="15.95" hidden="1" customHeight="1" x14ac:dyDescent="0.25">
      <c r="B25" s="259" t="s">
        <v>12</v>
      </c>
      <c r="C25" s="169" t="s">
        <v>24</v>
      </c>
      <c r="D25" s="161" t="s">
        <v>24</v>
      </c>
      <c r="E25" s="161" t="s">
        <v>24</v>
      </c>
      <c r="F25" s="170" t="s">
        <v>24</v>
      </c>
      <c r="G25" s="169" t="s">
        <v>24</v>
      </c>
      <c r="H25" s="161" t="s">
        <v>24</v>
      </c>
      <c r="I25" s="161" t="s">
        <v>24</v>
      </c>
      <c r="J25" s="170"/>
      <c r="K25" s="169"/>
      <c r="L25" s="161"/>
      <c r="M25" s="161"/>
      <c r="N25" s="171"/>
      <c r="O25" s="169"/>
      <c r="P25" s="161"/>
      <c r="Q25" s="161"/>
      <c r="R25" s="293"/>
      <c r="S25" s="663"/>
    </row>
    <row r="26" spans="2:27" ht="15.95" customHeight="1" x14ac:dyDescent="0.25">
      <c r="B26" s="260" t="s">
        <v>13</v>
      </c>
      <c r="C26" s="169">
        <v>19120.469798993185</v>
      </c>
      <c r="D26" s="161">
        <v>20347.378028542982</v>
      </c>
      <c r="E26" s="161">
        <v>19721.911462333093</v>
      </c>
      <c r="F26" s="170">
        <v>17902.964576015995</v>
      </c>
      <c r="G26" s="169">
        <v>16383.22625266905</v>
      </c>
      <c r="H26" s="161">
        <v>17254.712442137286</v>
      </c>
      <c r="I26" s="161">
        <v>15693.761377813033</v>
      </c>
      <c r="J26" s="170">
        <v>15464.176012713522</v>
      </c>
      <c r="K26" s="169">
        <v>13196.2106632126</v>
      </c>
      <c r="L26" s="161">
        <v>6435.1123186632176</v>
      </c>
      <c r="M26" s="161">
        <v>10260.019651850711</v>
      </c>
      <c r="N26" s="171">
        <v>10355.623545558492</v>
      </c>
      <c r="O26" s="169">
        <v>13568.627062084424</v>
      </c>
      <c r="P26" s="161">
        <v>16570.52</v>
      </c>
      <c r="Q26" s="161">
        <v>13070.106599999999</v>
      </c>
      <c r="R26" s="293"/>
      <c r="S26" s="663"/>
    </row>
    <row r="27" spans="2:27" ht="15.95" customHeight="1" x14ac:dyDescent="0.25">
      <c r="B27" s="260" t="s">
        <v>14</v>
      </c>
      <c r="C27" s="169">
        <v>1026.0041764742991</v>
      </c>
      <c r="D27" s="161">
        <v>945.58548413126732</v>
      </c>
      <c r="E27" s="161">
        <v>894.20935147712055</v>
      </c>
      <c r="F27" s="170">
        <v>980.99279489158062</v>
      </c>
      <c r="G27" s="169">
        <v>1085.2433259480824</v>
      </c>
      <c r="H27" s="161">
        <v>1181.6095184530152</v>
      </c>
      <c r="I27" s="161">
        <v>1371.495921050147</v>
      </c>
      <c r="J27" s="170">
        <v>1200.9834442929136</v>
      </c>
      <c r="K27" s="169">
        <v>1067.3369518995137</v>
      </c>
      <c r="L27" s="161">
        <v>824.23047503709415</v>
      </c>
      <c r="M27" s="161">
        <v>1129.1433340676087</v>
      </c>
      <c r="N27" s="171">
        <v>1075.9898936205152</v>
      </c>
      <c r="O27" s="169">
        <v>839.98610292458841</v>
      </c>
      <c r="P27" s="161" t="s">
        <v>24</v>
      </c>
      <c r="Q27" s="161" t="s">
        <v>24</v>
      </c>
      <c r="R27" s="293"/>
      <c r="S27" s="663"/>
    </row>
    <row r="28" spans="2:27" ht="15.95" hidden="1" customHeight="1" x14ac:dyDescent="0.25">
      <c r="B28" s="260" t="s">
        <v>15</v>
      </c>
      <c r="C28" s="169" t="s">
        <v>24</v>
      </c>
      <c r="D28" s="161" t="s">
        <v>24</v>
      </c>
      <c r="E28" s="161" t="s">
        <v>24</v>
      </c>
      <c r="F28" s="170" t="s">
        <v>24</v>
      </c>
      <c r="G28" s="169" t="s">
        <v>24</v>
      </c>
      <c r="H28" s="161" t="s">
        <v>24</v>
      </c>
      <c r="I28" s="161" t="s">
        <v>24</v>
      </c>
      <c r="J28" s="170"/>
      <c r="K28" s="169"/>
      <c r="L28" s="161"/>
      <c r="M28" s="161"/>
      <c r="N28" s="171"/>
      <c r="O28" s="169"/>
      <c r="P28" s="161"/>
      <c r="Q28" s="161"/>
      <c r="R28" s="293"/>
      <c r="S28" s="663"/>
    </row>
    <row r="29" spans="2:27" ht="15.95" customHeight="1" x14ac:dyDescent="0.25">
      <c r="B29" s="260" t="s">
        <v>16</v>
      </c>
      <c r="C29" s="169">
        <v>6755.8</v>
      </c>
      <c r="D29" s="161">
        <v>7016.1</v>
      </c>
      <c r="E29" s="161">
        <v>6785.2</v>
      </c>
      <c r="F29" s="170">
        <v>7488.7</v>
      </c>
      <c r="G29" s="169">
        <v>6638.1</v>
      </c>
      <c r="H29" s="161">
        <v>7583</v>
      </c>
      <c r="I29" s="161">
        <v>7121</v>
      </c>
      <c r="J29" s="170">
        <v>7130.2</v>
      </c>
      <c r="K29" s="169">
        <v>6702.6</v>
      </c>
      <c r="L29" s="161">
        <v>5422.4</v>
      </c>
      <c r="M29" s="161">
        <v>6280.6</v>
      </c>
      <c r="N29" s="171">
        <v>6643.4</v>
      </c>
      <c r="O29" s="169">
        <v>7649.5</v>
      </c>
      <c r="P29" s="161">
        <v>8103</v>
      </c>
      <c r="Q29" s="161" t="s">
        <v>24</v>
      </c>
      <c r="R29" s="293"/>
      <c r="S29" s="663"/>
    </row>
    <row r="30" spans="2:27" ht="15.95" customHeight="1" x14ac:dyDescent="0.25">
      <c r="B30" s="260" t="s">
        <v>17</v>
      </c>
      <c r="C30" s="169">
        <v>7740.2229347977327</v>
      </c>
      <c r="D30" s="161">
        <v>7705.5836629624173</v>
      </c>
      <c r="E30" s="161">
        <v>6421.5634781642893</v>
      </c>
      <c r="F30" s="170">
        <v>7492.3409652541859</v>
      </c>
      <c r="G30" s="169">
        <v>7989.3226651879413</v>
      </c>
      <c r="H30" s="161">
        <v>7509.9590775828956</v>
      </c>
      <c r="I30" s="161">
        <v>6572.2669546512725</v>
      </c>
      <c r="J30" s="170">
        <v>7501.0138182302589</v>
      </c>
      <c r="K30" s="169">
        <v>7133.8862087219359</v>
      </c>
      <c r="L30" s="161">
        <v>5500.6714581896113</v>
      </c>
      <c r="M30" s="161">
        <v>7008.554964460287</v>
      </c>
      <c r="N30" s="171">
        <v>8136.928185980024</v>
      </c>
      <c r="O30" s="169">
        <v>8671.0402299819016</v>
      </c>
      <c r="P30" s="161">
        <v>8297.6623420067135</v>
      </c>
      <c r="Q30" s="161">
        <f>110176.9/8.96</f>
        <v>12296.529017857141</v>
      </c>
      <c r="R30" s="293"/>
      <c r="S30" s="663"/>
    </row>
    <row r="31" spans="2:27" ht="15.95" hidden="1" customHeight="1" x14ac:dyDescent="0.25">
      <c r="B31" s="272" t="s">
        <v>18</v>
      </c>
      <c r="C31" s="273" t="s">
        <v>24</v>
      </c>
      <c r="D31" s="274" t="s">
        <v>24</v>
      </c>
      <c r="E31" s="274" t="s">
        <v>24</v>
      </c>
      <c r="F31" s="275" t="s">
        <v>24</v>
      </c>
      <c r="G31" s="273" t="s">
        <v>24</v>
      </c>
      <c r="H31" s="274" t="s">
        <v>24</v>
      </c>
      <c r="I31" s="274" t="s">
        <v>24</v>
      </c>
      <c r="J31" s="275"/>
      <c r="K31" s="273" t="s">
        <v>24</v>
      </c>
      <c r="L31" s="274" t="s">
        <v>24</v>
      </c>
      <c r="M31" s="274"/>
      <c r="N31" s="276"/>
      <c r="O31" s="273"/>
      <c r="P31" s="535"/>
      <c r="Q31" s="535"/>
      <c r="R31" s="277"/>
      <c r="S31" s="663"/>
    </row>
    <row r="32" spans="2:27" ht="15.95" customHeight="1" thickBot="1" x14ac:dyDescent="0.3">
      <c r="B32" s="261" t="s">
        <v>19</v>
      </c>
      <c r="C32" s="381">
        <v>327.25</v>
      </c>
      <c r="D32" s="176">
        <v>654.5</v>
      </c>
      <c r="E32" s="176">
        <v>981.75</v>
      </c>
      <c r="F32" s="382">
        <v>1309</v>
      </c>
      <c r="G32" s="383">
        <v>390.5</v>
      </c>
      <c r="H32" s="176">
        <v>781</v>
      </c>
      <c r="I32" s="176">
        <v>1171.5</v>
      </c>
      <c r="J32" s="177">
        <v>1562</v>
      </c>
      <c r="K32" s="381">
        <v>294.5</v>
      </c>
      <c r="L32" s="176">
        <v>589</v>
      </c>
      <c r="M32" s="176">
        <v>883.5</v>
      </c>
      <c r="N32" s="382">
        <v>1178</v>
      </c>
      <c r="O32" s="381">
        <v>471.5</v>
      </c>
      <c r="P32" s="176">
        <v>943</v>
      </c>
      <c r="Q32" s="176">
        <v>1414.5</v>
      </c>
      <c r="R32" s="380" t="s">
        <v>24</v>
      </c>
      <c r="S32" s="663"/>
    </row>
    <row r="33" spans="2:18" ht="3" customHeight="1" thickTop="1" x14ac:dyDescent="0.25">
      <c r="B33" s="94"/>
      <c r="C33" s="111"/>
      <c r="D33" s="111"/>
      <c r="E33" s="111"/>
      <c r="F33" s="111"/>
      <c r="G33" s="112"/>
      <c r="H33" s="112"/>
      <c r="I33" s="112"/>
      <c r="J33" s="111"/>
      <c r="K33" s="112"/>
      <c r="L33" s="112"/>
      <c r="M33" s="112"/>
      <c r="N33" s="112"/>
      <c r="O33" s="112"/>
      <c r="P33" s="112"/>
      <c r="Q33" s="112"/>
      <c r="R33" s="112"/>
    </row>
    <row r="34" spans="2:18" s="254" customFormat="1" ht="15" customHeight="1" x14ac:dyDescent="0.25">
      <c r="B34" s="727" t="s">
        <v>105</v>
      </c>
      <c r="C34" s="727"/>
      <c r="D34" s="111"/>
      <c r="E34" s="111"/>
      <c r="F34" s="111"/>
      <c r="G34" s="112"/>
      <c r="H34" s="112"/>
      <c r="I34" s="112"/>
      <c r="J34" s="111"/>
      <c r="K34" s="112"/>
      <c r="L34" s="112"/>
      <c r="M34" s="112"/>
      <c r="N34" s="112"/>
      <c r="O34" s="112"/>
      <c r="P34" s="112"/>
      <c r="Q34" s="112"/>
      <c r="R34" s="112"/>
    </row>
    <row r="35" spans="2:18" s="255" customFormat="1" ht="15" customHeight="1" x14ac:dyDescent="0.25">
      <c r="B35" s="728" t="s">
        <v>110</v>
      </c>
      <c r="C35" s="729"/>
      <c r="D35" s="729"/>
      <c r="E35" s="729"/>
      <c r="F35" s="729"/>
      <c r="G35" s="729"/>
      <c r="H35" s="729"/>
      <c r="I35" s="729"/>
      <c r="J35" s="228"/>
      <c r="K35" s="228"/>
      <c r="L35" s="228"/>
      <c r="M35" s="228"/>
      <c r="N35" s="228"/>
      <c r="O35" s="228"/>
      <c r="P35" s="280"/>
      <c r="Q35" s="280"/>
      <c r="R35" s="228"/>
    </row>
    <row r="36" spans="2:18" ht="26.25" customHeight="1" x14ac:dyDescent="0.25"/>
    <row r="37" spans="2:18" ht="26.25" customHeight="1" x14ac:dyDescent="0.25"/>
    <row r="38" spans="2:18" ht="26.25" customHeight="1" x14ac:dyDescent="0.25"/>
    <row r="39" spans="2:18" ht="26.25" customHeight="1" x14ac:dyDescent="0.25"/>
    <row r="40" spans="2:18" ht="26.25" customHeight="1" x14ac:dyDescent="0.25"/>
    <row r="41" spans="2:18" ht="15.75" customHeight="1" x14ac:dyDescent="0.25"/>
  </sheetData>
  <mergeCells count="11">
    <mergeCell ref="B1:R1"/>
    <mergeCell ref="B34:C34"/>
    <mergeCell ref="B35:I35"/>
    <mergeCell ref="C10:F10"/>
    <mergeCell ref="G10:J10"/>
    <mergeCell ref="K10:N10"/>
    <mergeCell ref="O10:R10"/>
    <mergeCell ref="J9:R9"/>
    <mergeCell ref="B7:R7"/>
    <mergeCell ref="B6:R6"/>
    <mergeCell ref="B4:R4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3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64A1-2591-4A99-95DD-98E813FF1782}">
  <sheetPr>
    <tabColor theme="0" tint="-4.9989318521683403E-2"/>
    <pageSetUpPr fitToPage="1"/>
  </sheetPr>
  <dimension ref="B1:AE38"/>
  <sheetViews>
    <sheetView rightToLeft="1" view="pageBreakPreview" zoomScaleNormal="90" zoomScaleSheetLayoutView="100" workbookViewId="0"/>
  </sheetViews>
  <sheetFormatPr defaultRowHeight="15" x14ac:dyDescent="0.25"/>
  <cols>
    <col min="1" max="1" width="0.85546875" style="8" customWidth="1"/>
    <col min="2" max="2" width="11.7109375" style="65" customWidth="1"/>
    <col min="3" max="13" width="10.7109375" style="8" customWidth="1"/>
    <col min="14" max="14" width="10.85546875" style="8" customWidth="1"/>
    <col min="15" max="17" width="11.28515625" style="143" customWidth="1"/>
    <col min="18" max="18" width="11.28515625" style="143" hidden="1" customWidth="1"/>
    <col min="19" max="19" width="0.85546875" style="8" customWidth="1"/>
    <col min="20" max="21" width="12" style="8" bestFit="1" customWidth="1"/>
    <col min="22" max="23" width="9.85546875" style="8" bestFit="1" customWidth="1"/>
    <col min="24" max="24" width="12" style="8" bestFit="1" customWidth="1"/>
    <col min="25" max="29" width="9.85546875" style="8" bestFit="1" customWidth="1"/>
    <col min="30" max="30" width="10.5703125" style="8" bestFit="1" customWidth="1"/>
    <col min="31" max="31" width="9.85546875" style="8" bestFit="1" customWidth="1"/>
    <col min="32" max="16384" width="9.140625" style="8"/>
  </cols>
  <sheetData>
    <row r="1" spans="2:31" ht="29.1" customHeight="1" x14ac:dyDescent="0.25">
      <c r="B1" s="689" t="s">
        <v>88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</row>
    <row r="2" spans="2:31" ht="9.9499999999999993" customHeight="1" x14ac:dyDescent="0.25">
      <c r="O2" s="1"/>
      <c r="P2" s="1"/>
      <c r="Q2" s="1"/>
      <c r="R2" s="1"/>
    </row>
    <row r="3" spans="2:31" ht="27" customHeight="1" x14ac:dyDescent="0.25">
      <c r="B3" s="738" t="s">
        <v>89</v>
      </c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</row>
    <row r="4" spans="2:31" ht="18.95" customHeight="1" x14ac:dyDescent="0.25">
      <c r="B4" s="745" t="s">
        <v>113</v>
      </c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</row>
    <row r="5" spans="2:31" ht="9.9499999999999993" customHeight="1" x14ac:dyDescent="0.2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O5" s="154"/>
      <c r="P5" s="278"/>
      <c r="Q5" s="278"/>
      <c r="R5" s="205"/>
    </row>
    <row r="6" spans="2:31" ht="12.95" customHeight="1" thickBot="1" x14ac:dyDescent="0.3">
      <c r="J6" s="744" t="s">
        <v>87</v>
      </c>
      <c r="K6" s="744"/>
      <c r="L6" s="744"/>
      <c r="M6" s="744"/>
      <c r="N6" s="744"/>
      <c r="O6" s="744"/>
      <c r="P6" s="744"/>
      <c r="Q6" s="744"/>
      <c r="R6" s="744"/>
    </row>
    <row r="7" spans="2:31" ht="35.1" customHeight="1" thickTop="1" x14ac:dyDescent="0.25">
      <c r="B7" s="103"/>
      <c r="C7" s="721">
        <v>2018</v>
      </c>
      <c r="D7" s="722"/>
      <c r="E7" s="722"/>
      <c r="F7" s="723"/>
      <c r="G7" s="721">
        <v>2019</v>
      </c>
      <c r="H7" s="722"/>
      <c r="I7" s="722"/>
      <c r="J7" s="741"/>
      <c r="K7" s="742">
        <v>2020</v>
      </c>
      <c r="L7" s="742"/>
      <c r="M7" s="742"/>
      <c r="N7" s="743"/>
      <c r="O7" s="677">
        <v>2021</v>
      </c>
      <c r="P7" s="678"/>
      <c r="Q7" s="678"/>
      <c r="R7" s="680"/>
      <c r="S7" s="665"/>
    </row>
    <row r="8" spans="2:31" s="65" customFormat="1" ht="35.1" customHeight="1" thickBot="1" x14ac:dyDescent="0.3">
      <c r="B8" s="104"/>
      <c r="C8" s="105" t="s">
        <v>20</v>
      </c>
      <c r="D8" s="106" t="s">
        <v>21</v>
      </c>
      <c r="E8" s="106" t="s">
        <v>22</v>
      </c>
      <c r="F8" s="115" t="s">
        <v>23</v>
      </c>
      <c r="G8" s="116" t="s">
        <v>20</v>
      </c>
      <c r="H8" s="106" t="s">
        <v>21</v>
      </c>
      <c r="I8" s="106" t="s">
        <v>22</v>
      </c>
      <c r="J8" s="107" t="s">
        <v>23</v>
      </c>
      <c r="K8" s="117" t="s">
        <v>20</v>
      </c>
      <c r="L8" s="106" t="s">
        <v>21</v>
      </c>
      <c r="M8" s="106" t="s">
        <v>22</v>
      </c>
      <c r="N8" s="157" t="s">
        <v>23</v>
      </c>
      <c r="O8" s="81" t="s">
        <v>20</v>
      </c>
      <c r="P8" s="78" t="s">
        <v>21</v>
      </c>
      <c r="Q8" s="78" t="s">
        <v>22</v>
      </c>
      <c r="R8" s="303" t="s">
        <v>23</v>
      </c>
      <c r="S8" s="666"/>
    </row>
    <row r="9" spans="2:31" ht="17.100000000000001" customHeight="1" x14ac:dyDescent="0.25">
      <c r="B9" s="249" t="s">
        <v>0</v>
      </c>
      <c r="C9" s="536">
        <v>4763.2</v>
      </c>
      <c r="D9" s="537">
        <v>4908.8999999999996</v>
      </c>
      <c r="E9" s="537">
        <v>5362.7</v>
      </c>
      <c r="F9" s="538">
        <v>5297.5</v>
      </c>
      <c r="G9" s="534">
        <v>4590</v>
      </c>
      <c r="H9" s="539">
        <v>4866.7</v>
      </c>
      <c r="I9" s="537">
        <v>5008.3</v>
      </c>
      <c r="J9" s="540">
        <v>4726.5</v>
      </c>
      <c r="K9" s="541">
        <v>4207</v>
      </c>
      <c r="L9" s="163">
        <v>3648.4</v>
      </c>
      <c r="M9" s="163">
        <v>4814.1000000000004</v>
      </c>
      <c r="N9" s="165">
        <v>4582.5</v>
      </c>
      <c r="O9" s="542">
        <v>4690.5</v>
      </c>
      <c r="P9" s="543">
        <v>4919.3</v>
      </c>
      <c r="Q9" s="543">
        <v>5751.7</v>
      </c>
      <c r="R9" s="304"/>
      <c r="S9" s="665"/>
    </row>
    <row r="10" spans="2:31" ht="20.100000000000001" hidden="1" customHeight="1" x14ac:dyDescent="0.25">
      <c r="B10" s="250" t="s">
        <v>1</v>
      </c>
      <c r="C10" s="169">
        <v>57243.465261288671</v>
      </c>
      <c r="D10" s="544">
        <v>62112.874727518065</v>
      </c>
      <c r="E10" s="544">
        <v>61884.757740291097</v>
      </c>
      <c r="F10" s="170">
        <v>63576.619275696554</v>
      </c>
      <c r="G10" s="169" t="s">
        <v>24</v>
      </c>
      <c r="H10" s="544" t="s">
        <v>24</v>
      </c>
      <c r="I10" s="544" t="s">
        <v>24</v>
      </c>
      <c r="J10" s="545" t="s">
        <v>24</v>
      </c>
      <c r="K10" s="546" t="s">
        <v>24</v>
      </c>
      <c r="L10" s="161"/>
      <c r="M10" s="161"/>
      <c r="N10" s="547"/>
      <c r="O10" s="207"/>
      <c r="P10" s="266"/>
      <c r="Q10" s="266"/>
      <c r="R10" s="305"/>
      <c r="S10" s="665"/>
    </row>
    <row r="11" spans="2:31" ht="17.100000000000001" customHeight="1" x14ac:dyDescent="0.25">
      <c r="B11" s="251" t="s">
        <v>2</v>
      </c>
      <c r="C11" s="169">
        <v>4308.5</v>
      </c>
      <c r="D11" s="544">
        <v>4901.2999999999993</v>
      </c>
      <c r="E11" s="544">
        <v>4997.1000000000004</v>
      </c>
      <c r="F11" s="170">
        <v>4903.2000000000007</v>
      </c>
      <c r="G11" s="169">
        <v>4107.44680851063</v>
      </c>
      <c r="H11" s="544">
        <v>4388.0319148936105</v>
      </c>
      <c r="I11" s="544">
        <v>4337.5</v>
      </c>
      <c r="J11" s="545">
        <v>4430.3191489361698</v>
      </c>
      <c r="K11" s="546">
        <v>3933.2</v>
      </c>
      <c r="L11" s="161">
        <v>3203.7</v>
      </c>
      <c r="M11" s="161">
        <v>3579.255319148936</v>
      </c>
      <c r="N11" s="547">
        <v>3476.5957446808502</v>
      </c>
      <c r="O11" s="207">
        <v>4102.8999999999996</v>
      </c>
      <c r="P11" s="266">
        <v>3892.3</v>
      </c>
      <c r="Q11" s="266">
        <v>3892.3</v>
      </c>
      <c r="R11" s="305"/>
      <c r="S11" s="665"/>
      <c r="T11" s="224"/>
      <c r="U11" s="224"/>
      <c r="V11" s="224"/>
      <c r="W11" s="224"/>
      <c r="X11" s="224"/>
    </row>
    <row r="12" spans="2:31" ht="17.100000000000001" customHeight="1" x14ac:dyDescent="0.25">
      <c r="B12" s="250" t="s">
        <v>3</v>
      </c>
      <c r="C12" s="169">
        <v>5361.0299630844947</v>
      </c>
      <c r="D12" s="544">
        <v>5521.7674342628361</v>
      </c>
      <c r="E12" s="544">
        <v>5247.4773873829872</v>
      </c>
      <c r="F12" s="170">
        <v>5311.3064737518025</v>
      </c>
      <c r="G12" s="169">
        <v>4915.573550486457</v>
      </c>
      <c r="H12" s="544">
        <v>5343.785995775268</v>
      </c>
      <c r="I12" s="544">
        <v>4999.5943874882305</v>
      </c>
      <c r="J12" s="545">
        <v>5126.6160322648684</v>
      </c>
      <c r="K12" s="546">
        <v>4651.980711343107</v>
      </c>
      <c r="L12" s="161">
        <v>3526.0308000415516</v>
      </c>
      <c r="M12" s="161">
        <v>4392.5612452625855</v>
      </c>
      <c r="N12" s="547">
        <v>4750.8641370259284</v>
      </c>
      <c r="O12" s="207">
        <v>4915.0305825597579</v>
      </c>
      <c r="P12" s="266">
        <v>5503.2851985559564</v>
      </c>
      <c r="Q12" s="266">
        <v>5433.4143000000004</v>
      </c>
      <c r="R12" s="305"/>
      <c r="S12" s="665"/>
      <c r="T12" s="143"/>
      <c r="U12" s="143"/>
      <c r="V12" s="143"/>
      <c r="W12" s="143"/>
      <c r="X12" s="143"/>
    </row>
    <row r="13" spans="2:31" ht="17.100000000000001" customHeight="1" x14ac:dyDescent="0.25">
      <c r="B13" s="250" t="s">
        <v>4</v>
      </c>
      <c r="C13" s="169">
        <v>12277.4424270123</v>
      </c>
      <c r="D13" s="544">
        <v>12061.6244862534</v>
      </c>
      <c r="E13" s="544">
        <v>11183.090001693099</v>
      </c>
      <c r="F13" s="170">
        <v>13050.815453249201</v>
      </c>
      <c r="G13" s="169">
        <v>12577.6939054456</v>
      </c>
      <c r="H13" s="544">
        <v>11481.179981965501</v>
      </c>
      <c r="I13" s="544">
        <v>10373.780682774401</v>
      </c>
      <c r="J13" s="545">
        <v>10200.1502641883</v>
      </c>
      <c r="K13" s="546">
        <v>9906.1747962528698</v>
      </c>
      <c r="L13" s="161">
        <v>8064.09721580726</v>
      </c>
      <c r="M13" s="161">
        <v>8773.5874318517999</v>
      </c>
      <c r="N13" s="547">
        <v>8803.1576223609809</v>
      </c>
      <c r="O13" s="207">
        <v>9189.9686899464905</v>
      </c>
      <c r="P13" s="266">
        <v>9556.2557470637803</v>
      </c>
      <c r="Q13" s="266" t="s">
        <v>24</v>
      </c>
      <c r="R13" s="305"/>
      <c r="S13" s="665"/>
      <c r="U13" s="143"/>
      <c r="V13" s="143"/>
      <c r="W13" s="143"/>
      <c r="X13" s="143"/>
    </row>
    <row r="14" spans="2:31" ht="20.100000000000001" hidden="1" customHeight="1" x14ac:dyDescent="0.25">
      <c r="B14" s="250" t="s">
        <v>5</v>
      </c>
      <c r="C14" s="169" t="s">
        <v>24</v>
      </c>
      <c r="D14" s="544" t="s">
        <v>24</v>
      </c>
      <c r="E14" s="544" t="s">
        <v>24</v>
      </c>
      <c r="F14" s="170" t="s">
        <v>24</v>
      </c>
      <c r="G14" s="169" t="s">
        <v>24</v>
      </c>
      <c r="H14" s="544" t="s">
        <v>24</v>
      </c>
      <c r="I14" s="544" t="s">
        <v>24</v>
      </c>
      <c r="J14" s="545"/>
      <c r="K14" s="546"/>
      <c r="L14" s="161"/>
      <c r="M14" s="161"/>
      <c r="N14" s="547"/>
      <c r="O14" s="207"/>
      <c r="P14" s="266"/>
      <c r="Q14" s="266"/>
      <c r="R14" s="305"/>
      <c r="S14" s="665"/>
    </row>
    <row r="15" spans="2:31" ht="17.100000000000001" customHeight="1" x14ac:dyDescent="0.25">
      <c r="B15" s="250" t="s">
        <v>6</v>
      </c>
      <c r="C15" s="169">
        <v>30807.216</v>
      </c>
      <c r="D15" s="544">
        <v>32500</v>
      </c>
      <c r="E15" s="544">
        <v>31308.538666666671</v>
      </c>
      <c r="F15" s="170">
        <v>31021.962666666666</v>
      </c>
      <c r="G15" s="169">
        <v>32291.353654056005</v>
      </c>
      <c r="H15" s="544">
        <v>37060.249916677334</v>
      </c>
      <c r="I15" s="544">
        <v>35566.360583981339</v>
      </c>
      <c r="J15" s="545">
        <v>35363.188829189334</v>
      </c>
      <c r="K15" s="546">
        <v>32278.802666666666</v>
      </c>
      <c r="L15" s="161">
        <v>30366.903999999999</v>
      </c>
      <c r="M15" s="161">
        <v>29906.565333333336</v>
      </c>
      <c r="N15" s="547">
        <v>33367.490666666665</v>
      </c>
      <c r="O15" s="207">
        <v>33956.591999999997</v>
      </c>
      <c r="P15" s="266">
        <v>34734.343466666665</v>
      </c>
      <c r="Q15" s="266">
        <v>35684.273333333331</v>
      </c>
      <c r="R15" s="305"/>
      <c r="S15" s="665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</row>
    <row r="16" spans="2:31" ht="17.100000000000001" customHeight="1" x14ac:dyDescent="0.25">
      <c r="B16" s="250" t="s">
        <v>7</v>
      </c>
      <c r="C16" s="169">
        <v>1573.9</v>
      </c>
      <c r="D16" s="544">
        <v>1514.8</v>
      </c>
      <c r="E16" s="544">
        <v>1694.9</v>
      </c>
      <c r="F16" s="170">
        <v>2281.5</v>
      </c>
      <c r="G16" s="169">
        <v>1669.3362501419999</v>
      </c>
      <c r="H16" s="544">
        <v>1404.8643994440001</v>
      </c>
      <c r="I16" s="544">
        <v>2238.163</v>
      </c>
      <c r="J16" s="545">
        <v>3069.45</v>
      </c>
      <c r="K16" s="546">
        <v>2201.6</v>
      </c>
      <c r="L16" s="161">
        <v>1402.1</v>
      </c>
      <c r="M16" s="161">
        <v>2327.5</v>
      </c>
      <c r="N16" s="547">
        <v>2922.7</v>
      </c>
      <c r="O16" s="207">
        <v>1828.1</v>
      </c>
      <c r="P16" s="266">
        <v>1846.5</v>
      </c>
      <c r="Q16" s="266">
        <v>1496.9</v>
      </c>
      <c r="R16" s="396" t="s">
        <v>24</v>
      </c>
      <c r="S16" s="665"/>
    </row>
    <row r="17" spans="2:19" ht="20.100000000000001" hidden="1" customHeight="1" x14ac:dyDescent="0.25">
      <c r="B17" s="250" t="s">
        <v>8</v>
      </c>
      <c r="C17" s="169" t="s">
        <v>24</v>
      </c>
      <c r="D17" s="544" t="s">
        <v>24</v>
      </c>
      <c r="E17" s="544" t="s">
        <v>24</v>
      </c>
      <c r="F17" s="170" t="s">
        <v>24</v>
      </c>
      <c r="G17" s="169" t="s">
        <v>24</v>
      </c>
      <c r="H17" s="544" t="s">
        <v>24</v>
      </c>
      <c r="I17" s="544" t="s">
        <v>24</v>
      </c>
      <c r="J17" s="545"/>
      <c r="K17" s="546" t="s">
        <v>24</v>
      </c>
      <c r="L17" s="161" t="s">
        <v>24</v>
      </c>
      <c r="M17" s="161"/>
      <c r="N17" s="547"/>
      <c r="O17" s="207"/>
      <c r="P17" s="266"/>
      <c r="Q17" s="266"/>
      <c r="R17" s="305"/>
      <c r="S17" s="665"/>
    </row>
    <row r="18" spans="2:19" ht="17.100000000000001" customHeight="1" x14ac:dyDescent="0.25">
      <c r="B18" s="250" t="s">
        <v>9</v>
      </c>
      <c r="C18" s="169">
        <v>9449</v>
      </c>
      <c r="D18" s="544">
        <v>8811.6</v>
      </c>
      <c r="E18" s="544">
        <v>10327.5</v>
      </c>
      <c r="F18" s="170">
        <v>10287.6</v>
      </c>
      <c r="G18" s="169">
        <v>10615.6</v>
      </c>
      <c r="H18" s="544">
        <v>12585.3</v>
      </c>
      <c r="I18" s="544">
        <v>12552.4</v>
      </c>
      <c r="J18" s="545">
        <v>13664.3</v>
      </c>
      <c r="K18" s="546">
        <v>11780.5</v>
      </c>
      <c r="L18" s="161">
        <v>6320.3</v>
      </c>
      <c r="M18" s="161">
        <v>12237.1</v>
      </c>
      <c r="N18" s="547">
        <v>10589.4</v>
      </c>
      <c r="O18" s="207">
        <v>4196.7</v>
      </c>
      <c r="P18" s="266">
        <v>9147.9</v>
      </c>
      <c r="Q18" s="266">
        <v>10686</v>
      </c>
      <c r="R18" s="305"/>
      <c r="S18" s="665"/>
    </row>
    <row r="19" spans="2:19" ht="17.100000000000001" customHeight="1" x14ac:dyDescent="0.25">
      <c r="B19" s="252" t="s">
        <v>10</v>
      </c>
      <c r="C19" s="169">
        <v>6391</v>
      </c>
      <c r="D19" s="544">
        <v>6532</v>
      </c>
      <c r="E19" s="544">
        <v>6853.3</v>
      </c>
      <c r="F19" s="170">
        <v>7419.5</v>
      </c>
      <c r="G19" s="169">
        <v>5491.55</v>
      </c>
      <c r="H19" s="544">
        <v>5852.5357607282203</v>
      </c>
      <c r="I19" s="544">
        <v>5709.75</v>
      </c>
      <c r="J19" s="545">
        <v>5422.63</v>
      </c>
      <c r="K19" s="546">
        <v>5559.2906553966186</v>
      </c>
      <c r="L19" s="161">
        <v>4312.5633862158647</v>
      </c>
      <c r="M19" s="161">
        <v>5282.5869934980501</v>
      </c>
      <c r="N19" s="547">
        <v>5582.692413524057</v>
      </c>
      <c r="O19" s="207">
        <v>8447.6230533159942</v>
      </c>
      <c r="P19" s="266">
        <v>7250.5655526657993</v>
      </c>
      <c r="Q19" s="266">
        <v>7505.5324239271786</v>
      </c>
      <c r="R19" s="305"/>
      <c r="S19" s="665"/>
    </row>
    <row r="20" spans="2:19" ht="17.100000000000001" customHeight="1" x14ac:dyDescent="0.25">
      <c r="B20" s="250" t="s">
        <v>25</v>
      </c>
      <c r="C20" s="169">
        <v>2142</v>
      </c>
      <c r="D20" s="544">
        <v>2213.5</v>
      </c>
      <c r="E20" s="544">
        <v>2301.6999999999998</v>
      </c>
      <c r="F20" s="170">
        <v>2366.5</v>
      </c>
      <c r="G20" s="169">
        <v>2257</v>
      </c>
      <c r="H20" s="544">
        <v>2283.4</v>
      </c>
      <c r="I20" s="544">
        <v>2341.9</v>
      </c>
      <c r="J20" s="545">
        <v>2279.2999999999997</v>
      </c>
      <c r="K20" s="546">
        <v>2065.1</v>
      </c>
      <c r="L20" s="161">
        <v>1662.8</v>
      </c>
      <c r="M20" s="161">
        <v>2040.1</v>
      </c>
      <c r="N20" s="547">
        <v>2297.7000000000003</v>
      </c>
      <c r="O20" s="207">
        <v>2341</v>
      </c>
      <c r="P20" s="266">
        <v>2402</v>
      </c>
      <c r="Q20" s="266">
        <v>2526</v>
      </c>
      <c r="R20" s="306"/>
      <c r="S20" s="665"/>
    </row>
    <row r="21" spans="2:19" ht="17.100000000000001" customHeight="1" x14ac:dyDescent="0.25">
      <c r="B21" s="250" t="s">
        <v>11</v>
      </c>
      <c r="C21" s="169">
        <v>8084.8901098901097</v>
      </c>
      <c r="D21" s="544">
        <v>7880.2197802197798</v>
      </c>
      <c r="E21" s="544">
        <v>8732.9670329670334</v>
      </c>
      <c r="F21" s="170">
        <v>8609.0659340659331</v>
      </c>
      <c r="G21" s="169">
        <v>7977.472527472527</v>
      </c>
      <c r="H21" s="544">
        <v>7752.7472527472528</v>
      </c>
      <c r="I21" s="544">
        <v>7632.4175824175818</v>
      </c>
      <c r="J21" s="545">
        <v>7991.2087912087909</v>
      </c>
      <c r="K21" s="546">
        <v>7008.7912087912082</v>
      </c>
      <c r="L21" s="161">
        <v>5719.5054945054944</v>
      </c>
      <c r="M21" s="161">
        <v>5381.868131868132</v>
      </c>
      <c r="N21" s="547">
        <v>6256.5934065934061</v>
      </c>
      <c r="O21" s="207">
        <v>6259.0659340659304</v>
      </c>
      <c r="P21" s="266">
        <v>6530.7692307692296</v>
      </c>
      <c r="Q21" s="266">
        <v>6556.3186813186803</v>
      </c>
      <c r="R21" s="306"/>
      <c r="S21" s="665"/>
    </row>
    <row r="22" spans="2:19" ht="20.100000000000001" hidden="1" customHeight="1" x14ac:dyDescent="0.25">
      <c r="B22" s="250" t="s">
        <v>12</v>
      </c>
      <c r="C22" s="169" t="s">
        <v>24</v>
      </c>
      <c r="D22" s="544" t="s">
        <v>24</v>
      </c>
      <c r="E22" s="544" t="s">
        <v>24</v>
      </c>
      <c r="F22" s="170" t="s">
        <v>24</v>
      </c>
      <c r="G22" s="169" t="s">
        <v>24</v>
      </c>
      <c r="H22" s="544" t="s">
        <v>24</v>
      </c>
      <c r="I22" s="544" t="s">
        <v>24</v>
      </c>
      <c r="J22" s="545"/>
      <c r="K22" s="546"/>
      <c r="L22" s="161"/>
      <c r="M22" s="161"/>
      <c r="N22" s="547"/>
      <c r="O22" s="207"/>
      <c r="P22" s="266"/>
      <c r="Q22" s="266"/>
      <c r="R22" s="306"/>
      <c r="S22" s="665"/>
    </row>
    <row r="23" spans="2:19" ht="17.100000000000001" customHeight="1" x14ac:dyDescent="0.25">
      <c r="B23" s="251" t="s">
        <v>13</v>
      </c>
      <c r="C23" s="169">
        <v>7865.0144304640244</v>
      </c>
      <c r="D23" s="544">
        <v>7126.349153667441</v>
      </c>
      <c r="E23" s="544">
        <v>8107.8273507237755</v>
      </c>
      <c r="F23" s="170">
        <v>7559.8253027704313</v>
      </c>
      <c r="G23" s="169">
        <v>7382.7360409153744</v>
      </c>
      <c r="H23" s="544">
        <v>7323.8074176165928</v>
      </c>
      <c r="I23" s="544">
        <v>7213.6906802108952</v>
      </c>
      <c r="J23" s="545">
        <v>7515.1671482993961</v>
      </c>
      <c r="K23" s="546">
        <v>6639.9428662824539</v>
      </c>
      <c r="L23" s="161">
        <v>5433.0735208828464</v>
      </c>
      <c r="M23" s="161">
        <v>6154.7878772441818</v>
      </c>
      <c r="N23" s="547">
        <v>6607.6877423659535</v>
      </c>
      <c r="O23" s="207">
        <v>7114.7990764109618</v>
      </c>
      <c r="P23" s="266">
        <v>7739.9066666666668</v>
      </c>
      <c r="Q23" s="266">
        <v>7579.95</v>
      </c>
      <c r="R23" s="306"/>
      <c r="S23" s="665"/>
    </row>
    <row r="24" spans="2:19" ht="17.100000000000001" customHeight="1" x14ac:dyDescent="0.25">
      <c r="B24" s="251" t="s">
        <v>14</v>
      </c>
      <c r="C24" s="169">
        <v>4547.543057335397</v>
      </c>
      <c r="D24" s="544">
        <v>4521.7689432191946</v>
      </c>
      <c r="E24" s="544">
        <v>5240.6177427925886</v>
      </c>
      <c r="F24" s="170">
        <v>4597.277175823483</v>
      </c>
      <c r="G24" s="169">
        <v>4707.9585261493048</v>
      </c>
      <c r="H24" s="544">
        <v>4896.4651861307912</v>
      </c>
      <c r="I24" s="544">
        <v>4875.0113347868491</v>
      </c>
      <c r="J24" s="545">
        <v>3741.3485784353852</v>
      </c>
      <c r="K24" s="546">
        <v>2729.2821232284959</v>
      </c>
      <c r="L24" s="161">
        <v>2113.5127854535731</v>
      </c>
      <c r="M24" s="161">
        <v>2516.7726612705719</v>
      </c>
      <c r="N24" s="547">
        <v>3224.7332990837413</v>
      </c>
      <c r="O24" s="207">
        <v>3101.1455998450824</v>
      </c>
      <c r="P24" s="266" t="s">
        <v>24</v>
      </c>
      <c r="Q24" s="266" t="s">
        <v>24</v>
      </c>
      <c r="R24" s="306"/>
      <c r="S24" s="665"/>
    </row>
    <row r="25" spans="2:19" ht="20.100000000000001" hidden="1" customHeight="1" x14ac:dyDescent="0.25">
      <c r="B25" s="251" t="s">
        <v>15</v>
      </c>
      <c r="C25" s="169" t="s">
        <v>24</v>
      </c>
      <c r="D25" s="544" t="s">
        <v>24</v>
      </c>
      <c r="E25" s="544" t="s">
        <v>24</v>
      </c>
      <c r="F25" s="170" t="s">
        <v>24</v>
      </c>
      <c r="G25" s="169" t="s">
        <v>24</v>
      </c>
      <c r="H25" s="544" t="s">
        <v>24</v>
      </c>
      <c r="I25" s="544" t="s">
        <v>24</v>
      </c>
      <c r="J25" s="545"/>
      <c r="K25" s="546"/>
      <c r="L25" s="161"/>
      <c r="M25" s="161"/>
      <c r="N25" s="547"/>
      <c r="O25" s="207"/>
      <c r="P25" s="266"/>
      <c r="Q25" s="266"/>
      <c r="R25" s="306"/>
      <c r="S25" s="665"/>
    </row>
    <row r="26" spans="2:19" ht="17.100000000000001" customHeight="1" x14ac:dyDescent="0.25">
      <c r="B26" s="251" t="s">
        <v>16</v>
      </c>
      <c r="C26" s="169">
        <v>16011.4</v>
      </c>
      <c r="D26" s="544">
        <v>16288.7</v>
      </c>
      <c r="E26" s="544">
        <v>16597.8</v>
      </c>
      <c r="F26" s="170">
        <v>16927.599999999999</v>
      </c>
      <c r="G26" s="169">
        <v>17133.5</v>
      </c>
      <c r="H26" s="544">
        <v>15870.5</v>
      </c>
      <c r="I26" s="544">
        <v>15904</v>
      </c>
      <c r="J26" s="545">
        <v>17051</v>
      </c>
      <c r="K26" s="546">
        <v>16057.1</v>
      </c>
      <c r="L26" s="161">
        <v>13829</v>
      </c>
      <c r="M26" s="161">
        <v>14839.9</v>
      </c>
      <c r="N26" s="547">
        <v>17278.3</v>
      </c>
      <c r="O26" s="207">
        <v>19020.8</v>
      </c>
      <c r="P26" s="266">
        <v>19588.099999999999</v>
      </c>
      <c r="Q26" s="266" t="s">
        <v>24</v>
      </c>
      <c r="R26" s="306"/>
      <c r="S26" s="665"/>
    </row>
    <row r="27" spans="2:19" ht="17.100000000000001" customHeight="1" x14ac:dyDescent="0.25">
      <c r="B27" s="387" t="s">
        <v>17</v>
      </c>
      <c r="C27" s="548">
        <v>12974.985431396801</v>
      </c>
      <c r="D27" s="549">
        <v>13016.394186246</v>
      </c>
      <c r="E27" s="549">
        <v>12014.972852020201</v>
      </c>
      <c r="F27" s="550">
        <v>13292.2961356503</v>
      </c>
      <c r="G27" s="548">
        <v>12922.631514733701</v>
      </c>
      <c r="H27" s="549">
        <v>13173.0523026428</v>
      </c>
      <c r="I27" s="549">
        <v>12084.7706543649</v>
      </c>
      <c r="J27" s="551">
        <v>12846.773318412565</v>
      </c>
      <c r="K27" s="552">
        <v>12361.758656763512</v>
      </c>
      <c r="L27" s="388">
        <v>9111.9155967011757</v>
      </c>
      <c r="M27" s="388">
        <v>10728.31965617161</v>
      </c>
      <c r="N27" s="553">
        <v>12372.229141829748</v>
      </c>
      <c r="O27" s="207">
        <v>13754.09060661408</v>
      </c>
      <c r="P27" s="266">
        <v>14451.306832199245</v>
      </c>
      <c r="Q27" s="266" t="s">
        <v>24</v>
      </c>
      <c r="R27" s="389"/>
      <c r="S27" s="665"/>
    </row>
    <row r="28" spans="2:19" ht="20.100000000000001" hidden="1" customHeight="1" x14ac:dyDescent="0.25">
      <c r="B28" s="384" t="s">
        <v>18</v>
      </c>
      <c r="C28" s="554" t="s">
        <v>24</v>
      </c>
      <c r="D28" s="555" t="s">
        <v>24</v>
      </c>
      <c r="E28" s="555" t="s">
        <v>24</v>
      </c>
      <c r="F28" s="556" t="s">
        <v>24</v>
      </c>
      <c r="G28" s="554" t="s">
        <v>24</v>
      </c>
      <c r="H28" s="555" t="s">
        <v>24</v>
      </c>
      <c r="I28" s="555" t="s">
        <v>24</v>
      </c>
      <c r="J28" s="557"/>
      <c r="K28" s="558" t="s">
        <v>24</v>
      </c>
      <c r="L28" s="559"/>
      <c r="M28" s="559"/>
      <c r="N28" s="560"/>
      <c r="O28" s="561" t="s">
        <v>24</v>
      </c>
      <c r="P28" s="562"/>
      <c r="Q28" s="562"/>
      <c r="R28" s="385"/>
      <c r="S28" s="665"/>
    </row>
    <row r="29" spans="2:19" ht="15" customHeight="1" thickBot="1" x14ac:dyDescent="0.3">
      <c r="B29" s="390" t="s">
        <v>19</v>
      </c>
      <c r="C29" s="563">
        <v>2336</v>
      </c>
      <c r="D29" s="564">
        <v>4672</v>
      </c>
      <c r="E29" s="564">
        <v>7008</v>
      </c>
      <c r="F29" s="565">
        <v>9344</v>
      </c>
      <c r="G29" s="566">
        <v>2622.5</v>
      </c>
      <c r="H29" s="564">
        <v>5245</v>
      </c>
      <c r="I29" s="564">
        <v>7867.5</v>
      </c>
      <c r="J29" s="567">
        <v>10490</v>
      </c>
      <c r="K29" s="563">
        <v>2102</v>
      </c>
      <c r="L29" s="564">
        <v>4204</v>
      </c>
      <c r="M29" s="564">
        <v>6306</v>
      </c>
      <c r="N29" s="565">
        <v>8408</v>
      </c>
      <c r="O29" s="428">
        <v>2605.75</v>
      </c>
      <c r="P29" s="429">
        <v>5211.5</v>
      </c>
      <c r="Q29" s="429">
        <v>7817.25</v>
      </c>
      <c r="R29" s="386" t="s">
        <v>24</v>
      </c>
      <c r="S29" s="665"/>
    </row>
    <row r="30" spans="2:19" ht="3" customHeight="1" thickTop="1" x14ac:dyDescent="0.25">
      <c r="B30" s="94"/>
      <c r="C30" s="118"/>
      <c r="D30" s="118"/>
      <c r="E30" s="118"/>
      <c r="F30" s="118"/>
      <c r="G30" s="119"/>
      <c r="H30" s="119"/>
      <c r="I30" s="119"/>
      <c r="J30" s="118"/>
      <c r="K30" s="119"/>
      <c r="L30" s="119"/>
      <c r="M30" s="119"/>
      <c r="N30" s="119"/>
      <c r="O30" s="21"/>
      <c r="P30" s="21"/>
      <c r="Q30" s="21"/>
      <c r="R30" s="21"/>
    </row>
    <row r="31" spans="2:19" ht="15" customHeight="1" x14ac:dyDescent="0.25">
      <c r="B31" s="706" t="s">
        <v>105</v>
      </c>
      <c r="C31" s="706"/>
      <c r="D31" s="256"/>
      <c r="E31" s="256"/>
      <c r="F31" s="256"/>
      <c r="G31" s="257"/>
      <c r="H31" s="257"/>
      <c r="I31" s="257"/>
      <c r="J31" s="118"/>
      <c r="K31" s="119"/>
      <c r="L31" s="119"/>
      <c r="M31" s="119"/>
      <c r="N31" s="119"/>
      <c r="O31" s="21"/>
      <c r="P31" s="21"/>
      <c r="Q31" s="21"/>
      <c r="R31" s="21"/>
    </row>
    <row r="32" spans="2:19" s="114" customFormat="1" ht="15" customHeight="1" x14ac:dyDescent="0.2">
      <c r="B32" s="739" t="s">
        <v>110</v>
      </c>
      <c r="C32" s="740"/>
      <c r="D32" s="740"/>
      <c r="E32" s="740"/>
      <c r="F32" s="740"/>
      <c r="G32" s="740"/>
      <c r="H32" s="740"/>
      <c r="I32" s="740"/>
      <c r="J32" s="113"/>
      <c r="K32" s="113"/>
      <c r="L32" s="113"/>
      <c r="M32" s="113"/>
      <c r="N32" s="113"/>
      <c r="O32" s="155"/>
      <c r="P32" s="279"/>
      <c r="Q32" s="279"/>
      <c r="R32" s="206"/>
    </row>
    <row r="33" spans="15:18" ht="26.25" customHeight="1" x14ac:dyDescent="0.25">
      <c r="O33" s="1"/>
      <c r="P33" s="1"/>
      <c r="Q33" s="1"/>
      <c r="R33" s="1"/>
    </row>
    <row r="34" spans="15:18" ht="26.25" customHeight="1" x14ac:dyDescent="0.25"/>
    <row r="35" spans="15:18" ht="26.25" customHeight="1" x14ac:dyDescent="0.25"/>
    <row r="36" spans="15:18" ht="26.25" customHeight="1" x14ac:dyDescent="0.25"/>
    <row r="37" spans="15:18" ht="26.25" customHeight="1" x14ac:dyDescent="0.25"/>
    <row r="38" spans="15:18" ht="15.75" customHeight="1" x14ac:dyDescent="0.25"/>
  </sheetData>
  <mergeCells count="10">
    <mergeCell ref="O7:R7"/>
    <mergeCell ref="J6:R6"/>
    <mergeCell ref="B1:R1"/>
    <mergeCell ref="B3:R3"/>
    <mergeCell ref="B4:R4"/>
    <mergeCell ref="B31:C31"/>
    <mergeCell ref="B32:I32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1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06662-E15D-4BF2-AA80-3057C584B180}">
  <sheetPr>
    <tabColor theme="0" tint="-4.9989318521683403E-2"/>
    <pageSetUpPr fitToPage="1"/>
  </sheetPr>
  <dimension ref="B1:S38"/>
  <sheetViews>
    <sheetView rightToLeft="1" view="pageBreakPreview" zoomScaleNormal="90" zoomScaleSheetLayoutView="100" workbookViewId="0"/>
  </sheetViews>
  <sheetFormatPr defaultRowHeight="15" x14ac:dyDescent="0.25"/>
  <cols>
    <col min="1" max="1" width="0.85546875" style="8" customWidth="1"/>
    <col min="2" max="2" width="11.7109375" style="8" customWidth="1"/>
    <col min="3" max="14" width="10.7109375" style="8" customWidth="1"/>
    <col min="15" max="17" width="11.28515625" style="143" customWidth="1"/>
    <col min="18" max="18" width="11.28515625" style="143" hidden="1" customWidth="1"/>
    <col min="19" max="19" width="0.85546875" style="8" customWidth="1"/>
    <col min="20" max="16384" width="9.140625" style="8"/>
  </cols>
  <sheetData>
    <row r="1" spans="2:19" ht="29.1" customHeight="1" x14ac:dyDescent="0.25">
      <c r="B1" s="689" t="s">
        <v>90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</row>
    <row r="2" spans="2:19" ht="9.9499999999999993" customHeight="1" x14ac:dyDescent="0.25">
      <c r="O2" s="1"/>
      <c r="P2" s="1"/>
      <c r="Q2" s="1"/>
      <c r="R2" s="1"/>
    </row>
    <row r="3" spans="2:19" ht="27" customHeight="1" x14ac:dyDescent="0.25">
      <c r="B3" s="738" t="s">
        <v>91</v>
      </c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</row>
    <row r="4" spans="2:19" ht="18.95" customHeight="1" x14ac:dyDescent="0.25">
      <c r="B4" s="737" t="s">
        <v>113</v>
      </c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</row>
    <row r="5" spans="2:19" ht="9.9499999999999993" customHeight="1" x14ac:dyDescent="0.2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O5" s="154"/>
      <c r="P5" s="278"/>
      <c r="Q5" s="278"/>
      <c r="R5" s="205"/>
    </row>
    <row r="6" spans="2:19" ht="12.95" customHeight="1" thickBot="1" x14ac:dyDescent="0.3">
      <c r="J6" s="750" t="s">
        <v>87</v>
      </c>
      <c r="K6" s="750"/>
      <c r="L6" s="750"/>
      <c r="M6" s="750"/>
      <c r="N6" s="750"/>
      <c r="O6" s="750"/>
      <c r="P6" s="750"/>
      <c r="Q6" s="750"/>
      <c r="R6" s="750"/>
    </row>
    <row r="7" spans="2:19" ht="30.95" customHeight="1" thickTop="1" x14ac:dyDescent="0.25">
      <c r="B7" s="120"/>
      <c r="C7" s="721">
        <v>2018</v>
      </c>
      <c r="D7" s="722"/>
      <c r="E7" s="722"/>
      <c r="F7" s="723"/>
      <c r="G7" s="730">
        <v>2019</v>
      </c>
      <c r="H7" s="731"/>
      <c r="I7" s="731"/>
      <c r="J7" s="732"/>
      <c r="K7" s="730">
        <v>2020</v>
      </c>
      <c r="L7" s="731"/>
      <c r="M7" s="731"/>
      <c r="N7" s="733"/>
      <c r="O7" s="747">
        <v>2021</v>
      </c>
      <c r="P7" s="748"/>
      <c r="Q7" s="748"/>
      <c r="R7" s="749"/>
      <c r="S7" s="663"/>
    </row>
    <row r="8" spans="2:19" ht="35.1" customHeight="1" thickBot="1" x14ac:dyDescent="0.3">
      <c r="B8" s="104"/>
      <c r="C8" s="121" t="s">
        <v>20</v>
      </c>
      <c r="D8" s="122" t="s">
        <v>21</v>
      </c>
      <c r="E8" s="122" t="s">
        <v>22</v>
      </c>
      <c r="F8" s="123" t="s">
        <v>23</v>
      </c>
      <c r="G8" s="116" t="s">
        <v>20</v>
      </c>
      <c r="H8" s="106" t="s">
        <v>21</v>
      </c>
      <c r="I8" s="106" t="s">
        <v>22</v>
      </c>
      <c r="J8" s="124" t="s">
        <v>23</v>
      </c>
      <c r="K8" s="116" t="s">
        <v>20</v>
      </c>
      <c r="L8" s="106" t="s">
        <v>21</v>
      </c>
      <c r="M8" s="106" t="s">
        <v>22</v>
      </c>
      <c r="N8" s="157" t="s">
        <v>23</v>
      </c>
      <c r="O8" s="81" t="s">
        <v>20</v>
      </c>
      <c r="P8" s="78" t="s">
        <v>21</v>
      </c>
      <c r="Q8" s="78" t="s">
        <v>22</v>
      </c>
      <c r="R8" s="296" t="s">
        <v>23</v>
      </c>
      <c r="S8" s="663"/>
    </row>
    <row r="9" spans="2:19" ht="15.95" customHeight="1" x14ac:dyDescent="0.25">
      <c r="B9" s="262" t="s">
        <v>0</v>
      </c>
      <c r="C9" s="568">
        <f>'13'!C12-'14'!C9</f>
        <v>-3042</v>
      </c>
      <c r="D9" s="126">
        <f>'13'!D12-'14'!D9</f>
        <v>-3003.2</v>
      </c>
      <c r="E9" s="126">
        <f>'13'!E12-'14'!E9</f>
        <v>-3307.3999999999996</v>
      </c>
      <c r="F9" s="569">
        <f>'13'!F12-'14'!F9</f>
        <v>-3220.9</v>
      </c>
      <c r="G9" s="570">
        <f>'13'!G12-'14'!G9</f>
        <v>-2714.4</v>
      </c>
      <c r="H9" s="126">
        <f>'13'!H12-'14'!H9</f>
        <v>-2890.7</v>
      </c>
      <c r="I9" s="126">
        <f>'13'!I12-'14'!I9</f>
        <v>-2661.5</v>
      </c>
      <c r="J9" s="569">
        <f>'13'!J12-'14'!J9</f>
        <v>-2598.5</v>
      </c>
      <c r="K9" s="125">
        <f>'13'!K12-'14'!K9</f>
        <v>-2260.5</v>
      </c>
      <c r="L9" s="126">
        <f>'13'!L12-'14'!L9</f>
        <v>-2037.1000000000001</v>
      </c>
      <c r="M9" s="126">
        <f>'13'!M12-'14'!M9</f>
        <v>-2514.9000000000005</v>
      </c>
      <c r="N9" s="570">
        <f>'13'!N12-'14'!N9</f>
        <v>-2487.4</v>
      </c>
      <c r="O9" s="571">
        <f>'13'!O12-'14'!O9</f>
        <v>-2677.6</v>
      </c>
      <c r="P9" s="572">
        <f>'13'!P12-'14'!P9</f>
        <v>-2676.3</v>
      </c>
      <c r="Q9" s="573">
        <f>'13'!Q12-'14'!Q9</f>
        <v>-3353.5</v>
      </c>
      <c r="R9" s="297"/>
      <c r="S9" s="663"/>
    </row>
    <row r="10" spans="2:19" ht="15.95" hidden="1" customHeight="1" x14ac:dyDescent="0.25">
      <c r="B10" s="250" t="s">
        <v>1</v>
      </c>
      <c r="C10" s="574" t="e">
        <f>'13'!C13-'14'!C10</f>
        <v>#VALUE!</v>
      </c>
      <c r="D10" s="110" t="e">
        <f>'13'!D13-'14'!D10</f>
        <v>#VALUE!</v>
      </c>
      <c r="E10" s="110" t="e">
        <f>'13'!E13-'14'!E10</f>
        <v>#VALUE!</v>
      </c>
      <c r="F10" s="575" t="e">
        <f>'13'!F13-'14'!F10</f>
        <v>#VALUE!</v>
      </c>
      <c r="G10" s="574" t="e">
        <f>'13'!G13-'14'!G10</f>
        <v>#VALUE!</v>
      </c>
      <c r="H10" s="110" t="e">
        <f>'13'!H13-'14'!H10</f>
        <v>#VALUE!</v>
      </c>
      <c r="I10" s="110" t="e">
        <f>'13'!I13-'14'!I10</f>
        <v>#VALUE!</v>
      </c>
      <c r="J10" s="575" t="e">
        <f>'13'!J13-'14'!J10</f>
        <v>#VALUE!</v>
      </c>
      <c r="K10" s="127" t="e">
        <f>'13'!K13-'14'!K10</f>
        <v>#VALUE!</v>
      </c>
      <c r="L10" s="128">
        <f>'13'!L13-'14'!L10</f>
        <v>0</v>
      </c>
      <c r="M10" s="128">
        <f>'13'!M13-'14'!M10</f>
        <v>0</v>
      </c>
      <c r="N10" s="576">
        <f>'13'!N13-'14'!N10</f>
        <v>0</v>
      </c>
      <c r="O10" s="577">
        <f>'13'!O13-'14'!O10</f>
        <v>0</v>
      </c>
      <c r="P10" s="266">
        <f>'13'!P13-'14'!P10</f>
        <v>0</v>
      </c>
      <c r="Q10" s="578">
        <f>'13'!Q13-'14'!Q10</f>
        <v>0</v>
      </c>
      <c r="R10" s="298"/>
      <c r="S10" s="663"/>
    </row>
    <row r="11" spans="2:19" ht="15.95" customHeight="1" x14ac:dyDescent="0.25">
      <c r="B11" s="250" t="s">
        <v>2</v>
      </c>
      <c r="C11" s="172">
        <f>'13'!C14-'14'!C11</f>
        <v>-185.09574468085066</v>
      </c>
      <c r="D11" s="173">
        <f>'13'!D14-'14'!D11</f>
        <v>-334.27872340425438</v>
      </c>
      <c r="E11" s="173">
        <f>'13'!E14-'14'!E11</f>
        <v>-179.54680851063858</v>
      </c>
      <c r="F11" s="174">
        <f>'13'!F14-'14'!F11</f>
        <v>-367.56170212766028</v>
      </c>
      <c r="G11" s="172">
        <f>'13'!G14-'14'!G11</f>
        <v>534.04255319149797</v>
      </c>
      <c r="H11" s="132">
        <f>'13'!H14-'14'!H11</f>
        <v>101.86170212766592</v>
      </c>
      <c r="I11" s="132">
        <f>'13'!I14-'14'!I11</f>
        <v>160.37234042553246</v>
      </c>
      <c r="J11" s="579">
        <f>'13'!J14-'14'!J11</f>
        <v>60.106382978724469</v>
      </c>
      <c r="K11" s="129">
        <f>'13'!K14-'14'!K11</f>
        <v>120</v>
      </c>
      <c r="L11" s="130">
        <f>'13'!L14-'14'!L11</f>
        <v>-504.19999999999982</v>
      </c>
      <c r="M11" s="130">
        <f>'13'!M14-'14'!M11</f>
        <v>174.20212765957467</v>
      </c>
      <c r="N11" s="580">
        <f>'13'!N14-'14'!N11</f>
        <v>82.978723404256471</v>
      </c>
      <c r="O11" s="577">
        <f>'13'!O14-'14'!O11</f>
        <v>356.70000000000073</v>
      </c>
      <c r="P11" s="266">
        <f>'13'!P14-'14'!P11</f>
        <v>1160.3000000000002</v>
      </c>
      <c r="Q11" s="578">
        <f>'13'!Q14-'14'!Q11</f>
        <v>2343.0999999999995</v>
      </c>
      <c r="R11" s="299"/>
      <c r="S11" s="663"/>
    </row>
    <row r="12" spans="2:19" ht="15.95" customHeight="1" x14ac:dyDescent="0.25">
      <c r="B12" s="250" t="s">
        <v>3</v>
      </c>
      <c r="C12" s="581">
        <f>'13'!C15-'14'!C12</f>
        <v>-1184.6390689089412</v>
      </c>
      <c r="D12" s="132">
        <f>'13'!D15-'14'!D12</f>
        <v>-1477.1195786725311</v>
      </c>
      <c r="E12" s="132">
        <f>'13'!E15-'14'!E12</f>
        <v>-1901.2015093002242</v>
      </c>
      <c r="F12" s="579">
        <f>'13'!F15-'14'!F12</f>
        <v>-1353.6110170171778</v>
      </c>
      <c r="G12" s="581">
        <f>'13'!G15-'14'!G12</f>
        <v>-1021.8097455955813</v>
      </c>
      <c r="H12" s="132">
        <f>'13'!H15-'14'!H12</f>
        <v>-1636.1534138790503</v>
      </c>
      <c r="I12" s="132">
        <f>'13'!I15-'14'!I12</f>
        <v>-1476.1337744533948</v>
      </c>
      <c r="J12" s="579">
        <f>'13'!J15-'14'!J12</f>
        <v>-1314.2098745255166</v>
      </c>
      <c r="K12" s="131">
        <f>'13'!K15-'14'!K12</f>
        <v>-960.11036351294479</v>
      </c>
      <c r="L12" s="132">
        <f>'13'!L15-'14'!L12</f>
        <v>-867.29763831334549</v>
      </c>
      <c r="M12" s="132">
        <f>'13'!M15-'14'!M12</f>
        <v>-1019.7985670456537</v>
      </c>
      <c r="N12" s="582">
        <f>'13'!N15-'14'!N12</f>
        <v>-679.13381414735704</v>
      </c>
      <c r="O12" s="577">
        <f>'13'!O15-'14'!O12</f>
        <v>-835.68952561947526</v>
      </c>
      <c r="P12" s="266">
        <f>'13'!P15-'14'!P12</f>
        <v>-1292.6353790613712</v>
      </c>
      <c r="Q12" s="578">
        <f>'13'!Q15-'14'!Q12</f>
        <v>-1584.2891300000006</v>
      </c>
      <c r="R12" s="300"/>
      <c r="S12" s="663"/>
    </row>
    <row r="13" spans="2:19" ht="15.95" customHeight="1" x14ac:dyDescent="0.25">
      <c r="B13" s="250" t="s">
        <v>4</v>
      </c>
      <c r="C13" s="583">
        <f>'13'!C16-'14'!C13</f>
        <v>-2107.2453327323001</v>
      </c>
      <c r="D13" s="135">
        <f>'13'!D16-'14'!D13</f>
        <v>-1772.9521785862999</v>
      </c>
      <c r="E13" s="135">
        <f>'13'!E16-'14'!E13</f>
        <v>-959.95232183979897</v>
      </c>
      <c r="F13" s="584">
        <f>'13'!F16-'14'!F13</f>
        <v>-2617.9258769992011</v>
      </c>
      <c r="G13" s="583">
        <f>'13'!G16-'14'!G13</f>
        <v>-3167.9794898830405</v>
      </c>
      <c r="H13" s="135">
        <f>'13'!H16-'14'!H13</f>
        <v>-2968.2879140027198</v>
      </c>
      <c r="I13" s="135">
        <f>'13'!I16-'14'!I13</f>
        <v>-2038.7503745427312</v>
      </c>
      <c r="J13" s="584">
        <f>'13'!J16-'14'!J13</f>
        <v>-1145.5288399218807</v>
      </c>
      <c r="K13" s="134">
        <f>'13'!K16-'14'!K13</f>
        <v>-3123.8280820478794</v>
      </c>
      <c r="L13" s="135">
        <f>'13'!L16-'14'!L13</f>
        <v>-3742.6106661072599</v>
      </c>
      <c r="M13" s="135">
        <f>'13'!M16-'14'!M13</f>
        <v>-3637.8817961417999</v>
      </c>
      <c r="N13" s="585">
        <f>'13'!N16-'14'!N13</f>
        <v>-3117.4223510095408</v>
      </c>
      <c r="O13" s="207">
        <f>'13'!O16-'14'!O13</f>
        <v>-1538.5021998664906</v>
      </c>
      <c r="P13" s="266">
        <f>'13'!P16-'14'!P13</f>
        <v>-616.25748224454946</v>
      </c>
      <c r="Q13" s="266" t="s">
        <v>24</v>
      </c>
      <c r="R13" s="301"/>
      <c r="S13" s="663"/>
    </row>
    <row r="14" spans="2:19" ht="15.95" hidden="1" customHeight="1" x14ac:dyDescent="0.25">
      <c r="B14" s="250" t="s">
        <v>5</v>
      </c>
      <c r="C14" s="574" t="e">
        <f>'13'!C17-'14'!C14</f>
        <v>#VALUE!</v>
      </c>
      <c r="D14" s="110" t="e">
        <f>'13'!D17-'14'!D14</f>
        <v>#VALUE!</v>
      </c>
      <c r="E14" s="110" t="e">
        <f>'13'!E17-'14'!E14</f>
        <v>#VALUE!</v>
      </c>
      <c r="F14" s="575" t="e">
        <f>'13'!F17-'14'!F14</f>
        <v>#VALUE!</v>
      </c>
      <c r="G14" s="574" t="e">
        <f>'13'!G17-'14'!G14</f>
        <v>#VALUE!</v>
      </c>
      <c r="H14" s="110" t="e">
        <f>'13'!H17-'14'!H14</f>
        <v>#VALUE!</v>
      </c>
      <c r="I14" s="110" t="e">
        <f>'13'!I17-'14'!I14</f>
        <v>#VALUE!</v>
      </c>
      <c r="J14" s="575">
        <f>'13'!J17-'14'!J14</f>
        <v>0</v>
      </c>
      <c r="K14" s="133">
        <f>'13'!K17-'14'!K14</f>
        <v>0</v>
      </c>
      <c r="L14" s="110">
        <f>'13'!L17-'14'!L14</f>
        <v>0</v>
      </c>
      <c r="M14" s="110">
        <f>'13'!M17-'14'!M14</f>
        <v>0</v>
      </c>
      <c r="N14" s="576">
        <f>'13'!N17-'14'!N14</f>
        <v>0</v>
      </c>
      <c r="O14" s="577">
        <f>'13'!O17-'14'!O14</f>
        <v>0</v>
      </c>
      <c r="P14" s="266">
        <f>'13'!P17-'14'!P14</f>
        <v>0</v>
      </c>
      <c r="Q14" s="578">
        <f>'13'!Q17-'14'!Q14</f>
        <v>0</v>
      </c>
      <c r="R14" s="302"/>
      <c r="S14" s="663"/>
    </row>
    <row r="15" spans="2:19" ht="15.95" customHeight="1" x14ac:dyDescent="0.25">
      <c r="B15" s="250" t="s">
        <v>6</v>
      </c>
      <c r="C15" s="574">
        <f>'13'!C18-'14'!C15</f>
        <v>34325.317333333332</v>
      </c>
      <c r="D15" s="110">
        <f>'13'!D18-'14'!D15</f>
        <v>42462.399999999994</v>
      </c>
      <c r="E15" s="110">
        <f>'13'!E18-'14'!E15</f>
        <v>45610.127999999997</v>
      </c>
      <c r="F15" s="575">
        <f>'13'!F18-'14'!F15</f>
        <v>46351.637333333339</v>
      </c>
      <c r="G15" s="574">
        <f>'13'!G18-'14'!G15</f>
        <v>34135.386765143994</v>
      </c>
      <c r="H15" s="110">
        <f>'13'!H18-'14'!H15</f>
        <v>30308.019385189342</v>
      </c>
      <c r="I15" s="110">
        <f>'13'!I18-'14'!I15</f>
        <v>27336.766246151994</v>
      </c>
      <c r="J15" s="575">
        <f>'13'!J18-'14'!J15</f>
        <v>29555.838171343996</v>
      </c>
      <c r="K15" s="133">
        <f>'13'!K18-'14'!K15</f>
        <v>18837.197333333334</v>
      </c>
      <c r="L15" s="132">
        <f>'13'!L18-'14'!L15</f>
        <v>1543.7626666666692</v>
      </c>
      <c r="M15" s="110">
        <f>'13'!M18-'14'!M15</f>
        <v>12916.367999999999</v>
      </c>
      <c r="N15" s="576">
        <f>'13'!N18-'14'!N15</f>
        <v>14646.909333333337</v>
      </c>
      <c r="O15" s="577">
        <f>'13'!O18-'14'!O15</f>
        <v>22720.474666666669</v>
      </c>
      <c r="P15" s="266">
        <f>'13'!P18-'14'!P15</f>
        <v>28921.861622933327</v>
      </c>
      <c r="Q15" s="266">
        <f>'13'!Q18-'14'!Q15</f>
        <v>37906.926666666666</v>
      </c>
      <c r="R15" s="300"/>
      <c r="S15" s="663"/>
    </row>
    <row r="16" spans="2:19" ht="15.95" customHeight="1" x14ac:dyDescent="0.25">
      <c r="B16" s="250" t="s">
        <v>7</v>
      </c>
      <c r="C16" s="581">
        <f>'13'!C19-'14'!C16</f>
        <v>-703.90000000000009</v>
      </c>
      <c r="D16" s="132">
        <f>'13'!D19-'14'!D16</f>
        <v>-617.09999999999991</v>
      </c>
      <c r="E16" s="132">
        <f>'13'!E19-'14'!E16</f>
        <v>-933.80000000000018</v>
      </c>
      <c r="F16" s="579">
        <f>'13'!F19-'14'!F16</f>
        <v>-1325.6999999999998</v>
      </c>
      <c r="G16" s="581">
        <f>'13'!G19-'14'!G16</f>
        <v>-592.49738687196668</v>
      </c>
      <c r="H16" s="132">
        <f>'13'!H19-'14'!H16</f>
        <v>-443.34589564420025</v>
      </c>
      <c r="I16" s="132">
        <f>'13'!I19-'14'!I16</f>
        <v>-1483.1759999999999</v>
      </c>
      <c r="J16" s="579">
        <f>'13'!J19-'14'!J16</f>
        <v>-1647.2899999999997</v>
      </c>
      <c r="K16" s="131">
        <f>'13'!K19-'14'!K16</f>
        <v>-1281.8</v>
      </c>
      <c r="L16" s="132">
        <f>'13'!L19-'14'!L16</f>
        <v>-822.39999999999986</v>
      </c>
      <c r="M16" s="135">
        <f>'13'!M19-'14'!M16</f>
        <v>-1154.2</v>
      </c>
      <c r="N16" s="585">
        <f>'13'!N19-'14'!N16</f>
        <v>-1792.8999999999999</v>
      </c>
      <c r="O16" s="577">
        <f>'13'!O19-'14'!O16</f>
        <v>-525.39999999999986</v>
      </c>
      <c r="P16" s="266">
        <f>'13'!P19-'14'!P16</f>
        <v>-850.8</v>
      </c>
      <c r="Q16" s="578">
        <f>'13'!Q19-'14'!Q16</f>
        <v>-532.90000000000009</v>
      </c>
      <c r="R16" s="300"/>
      <c r="S16" s="663"/>
    </row>
    <row r="17" spans="2:19" ht="15.95" hidden="1" customHeight="1" x14ac:dyDescent="0.25">
      <c r="B17" s="250" t="s">
        <v>8</v>
      </c>
      <c r="C17" s="574" t="e">
        <f>'13'!C20-'14'!C17</f>
        <v>#VALUE!</v>
      </c>
      <c r="D17" s="110" t="e">
        <f>'13'!D20-'14'!D17</f>
        <v>#VALUE!</v>
      </c>
      <c r="E17" s="110" t="e">
        <f>'13'!E20-'14'!E17</f>
        <v>#VALUE!</v>
      </c>
      <c r="F17" s="575" t="e">
        <f>'13'!F20-'14'!F17</f>
        <v>#VALUE!</v>
      </c>
      <c r="G17" s="574" t="e">
        <f>'13'!G20-'14'!G17</f>
        <v>#VALUE!</v>
      </c>
      <c r="H17" s="110" t="e">
        <f>'13'!H20-'14'!H17</f>
        <v>#VALUE!</v>
      </c>
      <c r="I17" s="110" t="e">
        <f>'13'!I20-'14'!I17</f>
        <v>#VALUE!</v>
      </c>
      <c r="J17" s="575">
        <f>'13'!J20-'14'!J17</f>
        <v>0</v>
      </c>
      <c r="K17" s="133" t="e">
        <f>'13'!K20-'14'!K17</f>
        <v>#VALUE!</v>
      </c>
      <c r="L17" s="110" t="e">
        <f>'13'!L20-'14'!L17</f>
        <v>#VALUE!</v>
      </c>
      <c r="M17" s="135">
        <f>'13'!M20-'14'!M17</f>
        <v>0</v>
      </c>
      <c r="N17" s="585">
        <f>'13'!N20-'14'!N17</f>
        <v>0</v>
      </c>
      <c r="O17" s="577">
        <f>'13'!O20-'14'!O17</f>
        <v>0</v>
      </c>
      <c r="P17" s="266">
        <f>'13'!P20-'14'!P17</f>
        <v>0</v>
      </c>
      <c r="Q17" s="578">
        <f>'13'!Q20-'14'!Q17</f>
        <v>0</v>
      </c>
      <c r="R17" s="302"/>
      <c r="S17" s="663"/>
    </row>
    <row r="18" spans="2:19" ht="15.95" customHeight="1" x14ac:dyDescent="0.25">
      <c r="B18" s="250" t="s">
        <v>9</v>
      </c>
      <c r="C18" s="574">
        <f>'13'!C21-'14'!C18</f>
        <v>9173.2999999999993</v>
      </c>
      <c r="D18" s="110">
        <f>'13'!D21-'14'!D18</f>
        <v>13147.999999999998</v>
      </c>
      <c r="E18" s="110">
        <f>'13'!E21-'14'!E18</f>
        <v>12551.3</v>
      </c>
      <c r="F18" s="575">
        <f>'13'!F21-'14'!F18</f>
        <v>13511.699999999999</v>
      </c>
      <c r="G18" s="574">
        <f>'13'!G21-'14'!G18</f>
        <v>8931.4</v>
      </c>
      <c r="H18" s="110">
        <f>'13'!H21-'14'!H18</f>
        <v>8786.9000000000015</v>
      </c>
      <c r="I18" s="110">
        <f>'13'!I21-'14'!I18</f>
        <v>7702.6</v>
      </c>
      <c r="J18" s="575">
        <f>'13'!J21-'14'!J18</f>
        <v>6746.7000000000007</v>
      </c>
      <c r="K18" s="133">
        <f>'13'!K21-'14'!K18</f>
        <v>5256.2000000000007</v>
      </c>
      <c r="L18" s="110">
        <f>'13'!L21-'14'!L18</f>
        <v>2093.0999999999995</v>
      </c>
      <c r="M18" s="135">
        <f>'13'!M21-'14'!M18</f>
        <v>-1888</v>
      </c>
      <c r="N18" s="585">
        <f>'13'!N21-'14'!N18</f>
        <v>440.39999999999964</v>
      </c>
      <c r="O18" s="577">
        <f>'13'!O21-'14'!O18</f>
        <v>10061.099999999999</v>
      </c>
      <c r="P18" s="266">
        <f>'13'!P21-'14'!P18</f>
        <v>8929.6999999999989</v>
      </c>
      <c r="Q18" s="578">
        <f>'13'!Q21-'14'!Q18</f>
        <v>9112.5999999999985</v>
      </c>
      <c r="R18" s="302"/>
      <c r="S18" s="663"/>
    </row>
    <row r="19" spans="2:19" ht="15.95" customHeight="1" x14ac:dyDescent="0.25">
      <c r="B19" s="250" t="s">
        <v>10</v>
      </c>
      <c r="C19" s="574">
        <f>'13'!C22-'14'!C19</f>
        <v>3117.7999999999993</v>
      </c>
      <c r="D19" s="110">
        <f>'13'!D22-'14'!D19</f>
        <v>3421.6000000000004</v>
      </c>
      <c r="E19" s="110">
        <f>'13'!E22-'14'!E19</f>
        <v>2088.9000000000005</v>
      </c>
      <c r="F19" s="575">
        <f>'13'!F22-'14'!F19</f>
        <v>2072.0400000000009</v>
      </c>
      <c r="G19" s="574">
        <f>'13'!G22-'14'!G19</f>
        <v>3736.8959065363679</v>
      </c>
      <c r="H19" s="110">
        <f>'13'!H22-'14'!H19</f>
        <v>2008.06423927178</v>
      </c>
      <c r="I19" s="110">
        <f>'13'!I22-'14'!I19</f>
        <v>1901.8100000000004</v>
      </c>
      <c r="J19" s="575">
        <f>'13'!J22-'14'!J19</f>
        <v>3051.2699999999995</v>
      </c>
      <c r="K19" s="133">
        <f>'13'!K22-'14'!K19</f>
        <v>3669.1552511397495</v>
      </c>
      <c r="L19" s="110">
        <f>'13'!L22-'14'!L19</f>
        <v>2151.0516294163845</v>
      </c>
      <c r="M19" s="110">
        <f>'13'!M22-'14'!M19</f>
        <v>1441.406089559423</v>
      </c>
      <c r="N19" s="576">
        <f>'13'!N22-'14'!N19</f>
        <v>2509.1750216453411</v>
      </c>
      <c r="O19" s="577">
        <f>'13'!O22-'14'!O19</f>
        <v>1150.1514739519935</v>
      </c>
      <c r="P19" s="266">
        <f>'13'!P22-'14'!P19</f>
        <v>3122.2684469436099</v>
      </c>
      <c r="Q19" s="578">
        <f>'13'!Q22-'14'!Q19</f>
        <v>3477.4691407901873</v>
      </c>
      <c r="R19" s="302"/>
      <c r="S19" s="663"/>
    </row>
    <row r="20" spans="2:19" ht="15.95" customHeight="1" x14ac:dyDescent="0.25">
      <c r="B20" s="250" t="s">
        <v>25</v>
      </c>
      <c r="C20" s="581">
        <f>'13'!C23-'14'!C20</f>
        <v>-1505.2</v>
      </c>
      <c r="D20" s="132">
        <f>'13'!D23-'14'!D20</f>
        <v>-1574.1</v>
      </c>
      <c r="E20" s="132">
        <f>'13'!E23-'14'!E20</f>
        <v>-1668.1999999999998</v>
      </c>
      <c r="F20" s="579">
        <f>'13'!F23-'14'!F20</f>
        <v>-1678.2</v>
      </c>
      <c r="G20" s="581">
        <f>'13'!G23-'14'!G20</f>
        <v>-1611</v>
      </c>
      <c r="H20" s="132">
        <f>'13'!H23-'14'!H20</f>
        <v>-1638.3000000000002</v>
      </c>
      <c r="I20" s="132">
        <f>'13'!I23-'14'!I20</f>
        <v>-1696.4</v>
      </c>
      <c r="J20" s="579">
        <f>'13'!J23-'14'!J20</f>
        <v>-1556.4999999999998</v>
      </c>
      <c r="K20" s="131">
        <f>'13'!K23-'14'!K20</f>
        <v>-1533.3999999999999</v>
      </c>
      <c r="L20" s="132">
        <f>'13'!L23-'14'!L20</f>
        <v>-1166.8</v>
      </c>
      <c r="M20" s="132">
        <f>'13'!M23-'14'!M20</f>
        <v>-1409.6</v>
      </c>
      <c r="N20" s="582">
        <f>'13'!N23-'14'!N20</f>
        <v>-1570.9000000000003</v>
      </c>
      <c r="O20" s="577">
        <f>'13'!O23-'14'!O20</f>
        <v>-1667</v>
      </c>
      <c r="P20" s="266">
        <f>'13'!P23-'14'!P20</f>
        <v>-1645</v>
      </c>
      <c r="Q20" s="578">
        <f>'13'!Q23-'14'!Q20</f>
        <v>-1736</v>
      </c>
      <c r="R20" s="300"/>
      <c r="S20" s="663"/>
    </row>
    <row r="21" spans="2:19" ht="15.95" customHeight="1" x14ac:dyDescent="0.25">
      <c r="B21" s="250" t="s">
        <v>11</v>
      </c>
      <c r="C21" s="574">
        <f>'13'!C24-'14'!C21</f>
        <v>11565.65934065934</v>
      </c>
      <c r="D21" s="110">
        <f>'13'!D24-'14'!D21</f>
        <v>12933.791208791208</v>
      </c>
      <c r="E21" s="110">
        <f>'13'!E24-'14'!E21</f>
        <v>13195.604395604394</v>
      </c>
      <c r="F21" s="575">
        <f>'13'!F24-'14'!F21</f>
        <v>13286.263736263736</v>
      </c>
      <c r="G21" s="574">
        <f>'13'!G24-'14'!G21</f>
        <v>11216.208791208792</v>
      </c>
      <c r="H21" s="110">
        <f>'13'!H24-'14'!H21</f>
        <v>10423.626373626372</v>
      </c>
      <c r="I21" s="110">
        <f>'13'!I24-'14'!I21</f>
        <v>9873.6263736263736</v>
      </c>
      <c r="J21" s="575">
        <f>'13'!J24-'14'!J21</f>
        <v>10067.582417582416</v>
      </c>
      <c r="K21" s="133">
        <f>'13'!K24-'14'!K21</f>
        <v>9340.9340659340651</v>
      </c>
      <c r="L21" s="110">
        <f>'13'!L24-'14'!L21</f>
        <v>4671.9780219780223</v>
      </c>
      <c r="M21" s="110">
        <f>'13'!M24-'14'!M21</f>
        <v>5904.1208791208792</v>
      </c>
      <c r="N21" s="576">
        <f>'13'!N24-'14'!N21</f>
        <v>7220.0549450549452</v>
      </c>
      <c r="O21" s="586">
        <f>'13'!O24-'14'!O21</f>
        <v>11316.48351648352</v>
      </c>
      <c r="P21" s="587">
        <f>'13'!P24-'14'!P21</f>
        <v>12944.505494505494</v>
      </c>
      <c r="Q21" s="587">
        <f>'13'!Q24-'14'!Q21</f>
        <v>16129.945054945056</v>
      </c>
      <c r="R21" s="302"/>
      <c r="S21" s="663"/>
    </row>
    <row r="22" spans="2:19" ht="15.95" hidden="1" customHeight="1" x14ac:dyDescent="0.25">
      <c r="B22" s="250" t="s">
        <v>12</v>
      </c>
      <c r="C22" s="574" t="e">
        <f>'13'!C25-'14'!C22</f>
        <v>#VALUE!</v>
      </c>
      <c r="D22" s="110" t="e">
        <f>'13'!D25-'14'!D22</f>
        <v>#VALUE!</v>
      </c>
      <c r="E22" s="110" t="e">
        <f>'13'!E25-'14'!E22</f>
        <v>#VALUE!</v>
      </c>
      <c r="F22" s="575" t="e">
        <f>'13'!F25-'14'!F22</f>
        <v>#VALUE!</v>
      </c>
      <c r="G22" s="574" t="e">
        <f>'13'!G25-'14'!G22</f>
        <v>#VALUE!</v>
      </c>
      <c r="H22" s="110" t="e">
        <f>'13'!H25-'14'!H22</f>
        <v>#VALUE!</v>
      </c>
      <c r="I22" s="110" t="e">
        <f>'13'!I25-'14'!I22</f>
        <v>#VALUE!</v>
      </c>
      <c r="J22" s="575">
        <f>'13'!J25-'14'!J22</f>
        <v>0</v>
      </c>
      <c r="K22" s="133">
        <f>'13'!K25-'14'!K22</f>
        <v>0</v>
      </c>
      <c r="L22" s="110">
        <f>'13'!L25-'14'!L22</f>
        <v>0</v>
      </c>
      <c r="M22" s="110">
        <f>'13'!M25-'14'!M22</f>
        <v>0</v>
      </c>
      <c r="N22" s="576">
        <f>'13'!N25-'14'!N22</f>
        <v>0</v>
      </c>
      <c r="O22" s="207">
        <f>'13'!O25-'14'!O22</f>
        <v>0</v>
      </c>
      <c r="P22" s="266">
        <f>'13'!P25-'14'!P22</f>
        <v>0</v>
      </c>
      <c r="Q22" s="266">
        <f>'13'!Q25-'14'!Q22</f>
        <v>0</v>
      </c>
      <c r="R22" s="302"/>
      <c r="S22" s="663"/>
    </row>
    <row r="23" spans="2:19" ht="15.95" customHeight="1" x14ac:dyDescent="0.25">
      <c r="B23" s="251" t="s">
        <v>13</v>
      </c>
      <c r="C23" s="574">
        <f>'13'!C26-'14'!C23</f>
        <v>11255.455368529161</v>
      </c>
      <c r="D23" s="110">
        <f>'13'!D26-'14'!D23</f>
        <v>13221.028874875541</v>
      </c>
      <c r="E23" s="110">
        <f>'13'!E26-'14'!E23</f>
        <v>11614.084111609318</v>
      </c>
      <c r="F23" s="575">
        <f>'13'!F26-'14'!F23</f>
        <v>10343.139273245564</v>
      </c>
      <c r="G23" s="574">
        <f>'13'!G26-'14'!G23</f>
        <v>9000.4902117536767</v>
      </c>
      <c r="H23" s="110">
        <f>'13'!H26-'14'!H23</f>
        <v>9930.9050245206927</v>
      </c>
      <c r="I23" s="110">
        <f>'13'!I26-'14'!I23</f>
        <v>8480.0706976021374</v>
      </c>
      <c r="J23" s="575">
        <f>'13'!J26-'14'!J23</f>
        <v>7949.008864414126</v>
      </c>
      <c r="K23" s="133">
        <f>'13'!K26-'14'!K23</f>
        <v>6556.2677969301458</v>
      </c>
      <c r="L23" s="132">
        <f>'13'!L26-'14'!L23</f>
        <v>1002.0387977803712</v>
      </c>
      <c r="M23" s="110">
        <f>'13'!M26-'14'!M23</f>
        <v>4105.2317746065291</v>
      </c>
      <c r="N23" s="576">
        <f>'13'!N26-'14'!N23</f>
        <v>3747.9358031925385</v>
      </c>
      <c r="O23" s="207">
        <f>'13'!O26-'14'!O23</f>
        <v>6453.8279856734625</v>
      </c>
      <c r="P23" s="266">
        <f>'13'!P26-'14'!P23</f>
        <v>8830.6133333333346</v>
      </c>
      <c r="Q23" s="266">
        <f>'13'!Q26-'14'!Q23</f>
        <v>5490.1565999999993</v>
      </c>
      <c r="R23" s="300"/>
      <c r="S23" s="663"/>
    </row>
    <row r="24" spans="2:19" ht="15.95" customHeight="1" x14ac:dyDescent="0.25">
      <c r="B24" s="251" t="s">
        <v>14</v>
      </c>
      <c r="C24" s="583">
        <f>'13'!C27-'14'!C24</f>
        <v>-3521.5388808610978</v>
      </c>
      <c r="D24" s="135">
        <f>'13'!D27-'14'!D24</f>
        <v>-3576.1834590879271</v>
      </c>
      <c r="E24" s="135">
        <f>'13'!E27-'14'!E24</f>
        <v>-4346.4083913154682</v>
      </c>
      <c r="F24" s="584">
        <f>'13'!F27-'14'!F24</f>
        <v>-3616.2843809319024</v>
      </c>
      <c r="G24" s="583">
        <f>'13'!G27-'14'!G24</f>
        <v>-3622.7152002012226</v>
      </c>
      <c r="H24" s="135">
        <f>'13'!H27-'14'!H24</f>
        <v>-3714.8556676777762</v>
      </c>
      <c r="I24" s="135">
        <f>'13'!I27-'14'!I24</f>
        <v>-3503.5154137367022</v>
      </c>
      <c r="J24" s="584">
        <f>'13'!J27-'14'!J24</f>
        <v>-2540.3651341424716</v>
      </c>
      <c r="K24" s="134">
        <f>'13'!K27-'14'!K24</f>
        <v>-1661.9451713289823</v>
      </c>
      <c r="L24" s="135">
        <f>'13'!L27-'14'!L24</f>
        <v>-1289.282310416479</v>
      </c>
      <c r="M24" s="135">
        <f>'13'!M27-'14'!M24</f>
        <v>-1387.6293272029632</v>
      </c>
      <c r="N24" s="585">
        <f>'13'!N27-'14'!N24</f>
        <v>-2148.7434054632258</v>
      </c>
      <c r="O24" s="207">
        <f>'13'!O27-'14'!O24</f>
        <v>-2261.1594969204939</v>
      </c>
      <c r="P24" s="266" t="s">
        <v>24</v>
      </c>
      <c r="Q24" s="266" t="s">
        <v>24</v>
      </c>
      <c r="R24" s="301"/>
      <c r="S24" s="663"/>
    </row>
    <row r="25" spans="2:19" ht="15.95" hidden="1" customHeight="1" x14ac:dyDescent="0.25">
      <c r="B25" s="251" t="s">
        <v>15</v>
      </c>
      <c r="C25" s="574" t="e">
        <f>'13'!C28-'14'!C25</f>
        <v>#VALUE!</v>
      </c>
      <c r="D25" s="110" t="e">
        <f>'13'!D28-'14'!D25</f>
        <v>#VALUE!</v>
      </c>
      <c r="E25" s="110" t="e">
        <f>'13'!E28-'14'!E25</f>
        <v>#VALUE!</v>
      </c>
      <c r="F25" s="575" t="e">
        <f>'13'!F28-'14'!F25</f>
        <v>#VALUE!</v>
      </c>
      <c r="G25" s="574" t="e">
        <f>'13'!G28-'14'!G25</f>
        <v>#VALUE!</v>
      </c>
      <c r="H25" s="110" t="e">
        <f>'13'!H28-'14'!H25</f>
        <v>#VALUE!</v>
      </c>
      <c r="I25" s="110" t="e">
        <f>'13'!I28-'14'!I25</f>
        <v>#VALUE!</v>
      </c>
      <c r="J25" s="575">
        <f>'13'!J28-'14'!J25</f>
        <v>0</v>
      </c>
      <c r="K25" s="134">
        <f>'13'!K28-'14'!K25</f>
        <v>0</v>
      </c>
      <c r="L25" s="135">
        <f>'13'!L28-'14'!L25</f>
        <v>0</v>
      </c>
      <c r="M25" s="135">
        <f>'13'!M28-'14'!M25</f>
        <v>0</v>
      </c>
      <c r="N25" s="576">
        <f>'13'!N28-'14'!N25</f>
        <v>0</v>
      </c>
      <c r="O25" s="207">
        <f>'13'!O28-'14'!O25</f>
        <v>0</v>
      </c>
      <c r="P25" s="266">
        <f>'13'!P28-'14'!P25</f>
        <v>0</v>
      </c>
      <c r="Q25" s="266">
        <f>'13'!Q28-'14'!Q25</f>
        <v>0</v>
      </c>
      <c r="R25" s="301"/>
      <c r="S25" s="663"/>
    </row>
    <row r="26" spans="2:19" ht="15.95" customHeight="1" x14ac:dyDescent="0.25">
      <c r="B26" s="251" t="s">
        <v>16</v>
      </c>
      <c r="C26" s="581">
        <f>'13'!C29-'14'!C26</f>
        <v>-9255.5999999999985</v>
      </c>
      <c r="D26" s="132">
        <f>'13'!D29-'14'!D26</f>
        <v>-9272.6</v>
      </c>
      <c r="E26" s="132">
        <f>'13'!E29-'14'!E26</f>
        <v>-9812.5999999999985</v>
      </c>
      <c r="F26" s="579">
        <f>'13'!F29-'14'!F26</f>
        <v>-9438.8999999999978</v>
      </c>
      <c r="G26" s="581">
        <f>'13'!G29-'14'!G26</f>
        <v>-10495.4</v>
      </c>
      <c r="H26" s="132">
        <f>'13'!H29-'14'!H26</f>
        <v>-8287.5</v>
      </c>
      <c r="I26" s="132">
        <f>'13'!I29-'14'!I26</f>
        <v>-8783</v>
      </c>
      <c r="J26" s="579">
        <f>'13'!J29-'14'!J26</f>
        <v>-9920.7999999999993</v>
      </c>
      <c r="K26" s="134">
        <f>'13'!K29-'14'!K26</f>
        <v>-9354.5</v>
      </c>
      <c r="L26" s="135">
        <f>'13'!L29-'14'!L26</f>
        <v>-8406.6</v>
      </c>
      <c r="M26" s="135">
        <f>'13'!M29-'14'!M26</f>
        <v>-8559.2999999999993</v>
      </c>
      <c r="N26" s="582">
        <f>'13'!N29-'14'!N26</f>
        <v>-10634.9</v>
      </c>
      <c r="O26" s="207">
        <f>'13'!O29-'14'!O26</f>
        <v>-11371.3</v>
      </c>
      <c r="P26" s="266">
        <f>'13'!P29-'14'!P26</f>
        <v>-11485.099999999999</v>
      </c>
      <c r="Q26" s="266" t="s">
        <v>24</v>
      </c>
      <c r="R26" s="301"/>
      <c r="S26" s="663"/>
    </row>
    <row r="27" spans="2:19" ht="15.95" customHeight="1" x14ac:dyDescent="0.25">
      <c r="B27" s="251" t="s">
        <v>17</v>
      </c>
      <c r="C27" s="581">
        <f>'13'!C30-'14'!C27</f>
        <v>-5234.7624965990681</v>
      </c>
      <c r="D27" s="132">
        <f>'13'!D30-'14'!D27</f>
        <v>-5310.8105232835824</v>
      </c>
      <c r="E27" s="132">
        <f>'13'!E30-'14'!E27</f>
        <v>-5593.4093738559113</v>
      </c>
      <c r="F27" s="579">
        <f>'13'!F30-'14'!F27</f>
        <v>-5799.9551703961142</v>
      </c>
      <c r="G27" s="581">
        <f>'13'!G30-'14'!G27</f>
        <v>-4933.3088495457596</v>
      </c>
      <c r="H27" s="132">
        <f>'13'!H30-'14'!H27</f>
        <v>-5663.0932250599044</v>
      </c>
      <c r="I27" s="132">
        <f>'13'!I30-'14'!I27</f>
        <v>-5512.5036997136276</v>
      </c>
      <c r="J27" s="579">
        <f>'13'!J30-'14'!J27</f>
        <v>-5345.7595001823056</v>
      </c>
      <c r="K27" s="134">
        <f>'13'!K30-'14'!K27</f>
        <v>-5227.8724480415758</v>
      </c>
      <c r="L27" s="135">
        <f>'13'!L30-'14'!L27</f>
        <v>-3611.2441385115644</v>
      </c>
      <c r="M27" s="135">
        <f>'13'!M30-'14'!M27</f>
        <v>-3719.7646917113234</v>
      </c>
      <c r="N27" s="585">
        <f>'13'!N30-'14'!N27</f>
        <v>-4235.3009558497242</v>
      </c>
      <c r="O27" s="588">
        <f>'13'!O30-'14'!O27</f>
        <v>-5083.0503766321781</v>
      </c>
      <c r="P27" s="589">
        <f>'13'!P30-'14'!P27</f>
        <v>-6153.6444901925315</v>
      </c>
      <c r="Q27" s="589" t="s">
        <v>24</v>
      </c>
      <c r="R27" s="301"/>
      <c r="S27" s="663"/>
    </row>
    <row r="28" spans="2:19" ht="15.95" hidden="1" customHeight="1" x14ac:dyDescent="0.25">
      <c r="B28" s="391" t="s">
        <v>18</v>
      </c>
      <c r="C28" s="590" t="e">
        <f>'13'!C31-'14'!C28</f>
        <v>#VALUE!</v>
      </c>
      <c r="D28" s="393" t="e">
        <f>'13'!D31-'14'!D28</f>
        <v>#VALUE!</v>
      </c>
      <c r="E28" s="393" t="e">
        <f>'13'!E31-'14'!E28</f>
        <v>#VALUE!</v>
      </c>
      <c r="F28" s="591" t="e">
        <f>'13'!F31-'14'!F28</f>
        <v>#VALUE!</v>
      </c>
      <c r="G28" s="590" t="e">
        <f>'13'!G31-'14'!G28</f>
        <v>#VALUE!</v>
      </c>
      <c r="H28" s="393" t="e">
        <f>'13'!H31-'14'!H28</f>
        <v>#VALUE!</v>
      </c>
      <c r="I28" s="393" t="e">
        <f>'13'!I31-'14'!I28</f>
        <v>#VALUE!</v>
      </c>
      <c r="J28" s="591">
        <f>'13'!J31-'14'!J28</f>
        <v>0</v>
      </c>
      <c r="K28" s="392" t="e">
        <f>'13'!K31-'14'!K28</f>
        <v>#VALUE!</v>
      </c>
      <c r="L28" s="393" t="e">
        <f>'13'!L31-'14'!L28</f>
        <v>#VALUE!</v>
      </c>
      <c r="M28" s="393">
        <f>'13'!M31-'14'!M28</f>
        <v>0</v>
      </c>
      <c r="N28" s="592">
        <f>'13'!N31-'14'!N28</f>
        <v>0</v>
      </c>
      <c r="O28" s="593"/>
      <c r="P28" s="594"/>
      <c r="Q28" s="594"/>
      <c r="R28" s="394"/>
      <c r="S28" s="663"/>
    </row>
    <row r="29" spans="2:19" ht="15.95" customHeight="1" thickBot="1" x14ac:dyDescent="0.3">
      <c r="B29" s="253" t="s">
        <v>19</v>
      </c>
      <c r="C29" s="136">
        <f>'13'!C32-'14'!C29</f>
        <v>-2008.75</v>
      </c>
      <c r="D29" s="137">
        <f>'13'!D32-'14'!D29</f>
        <v>-4017.5</v>
      </c>
      <c r="E29" s="137">
        <f>'13'!E32-'14'!E29</f>
        <v>-6026.25</v>
      </c>
      <c r="F29" s="595">
        <f>'13'!F32-'14'!F29</f>
        <v>-8035</v>
      </c>
      <c r="G29" s="596">
        <f>'13'!G32-'14'!G29</f>
        <v>-2232</v>
      </c>
      <c r="H29" s="137">
        <f>'13'!H32-'14'!H29</f>
        <v>-4464</v>
      </c>
      <c r="I29" s="137">
        <f>'13'!I32-'14'!I29</f>
        <v>-6696</v>
      </c>
      <c r="J29" s="597">
        <f>'13'!J32-'14'!J29</f>
        <v>-8928</v>
      </c>
      <c r="K29" s="136">
        <f>'13'!K32-'14'!K29</f>
        <v>-1807.5</v>
      </c>
      <c r="L29" s="137">
        <f>'13'!L32-'14'!L29</f>
        <v>-3615</v>
      </c>
      <c r="M29" s="137">
        <f>'13'!M32-'14'!M29</f>
        <v>-5422.5</v>
      </c>
      <c r="N29" s="595">
        <f>'13'!N32-'14'!N29</f>
        <v>-7230</v>
      </c>
      <c r="O29" s="598">
        <f>'13'!O32-'14'!O29</f>
        <v>-2134.25</v>
      </c>
      <c r="P29" s="599">
        <f>'13'!P32-'14'!P29</f>
        <v>-4268.5</v>
      </c>
      <c r="Q29" s="599">
        <f>'13'!Q32-'14'!Q29</f>
        <v>-6402.75</v>
      </c>
      <c r="R29" s="395" t="s">
        <v>24</v>
      </c>
      <c r="S29" s="663"/>
    </row>
    <row r="30" spans="2:19" ht="3" customHeight="1" thickTop="1" x14ac:dyDescent="0.25">
      <c r="B30" s="94"/>
      <c r="C30" s="118"/>
      <c r="D30" s="118"/>
      <c r="E30" s="118"/>
      <c r="F30" s="118"/>
      <c r="G30" s="119"/>
      <c r="H30" s="119"/>
      <c r="I30" s="119"/>
      <c r="J30" s="118"/>
      <c r="K30" s="119"/>
      <c r="L30" s="119"/>
      <c r="M30" s="119"/>
      <c r="N30" s="119"/>
      <c r="O30" s="21"/>
      <c r="P30" s="21"/>
      <c r="Q30" s="21"/>
      <c r="R30" s="21"/>
    </row>
    <row r="31" spans="2:19" s="254" customFormat="1" ht="15" customHeight="1" x14ac:dyDescent="0.25">
      <c r="B31" s="706" t="s">
        <v>105</v>
      </c>
      <c r="C31" s="706"/>
      <c r="D31" s="118"/>
      <c r="E31" s="118"/>
      <c r="F31" s="118"/>
      <c r="G31" s="119"/>
      <c r="H31" s="119"/>
      <c r="I31" s="119"/>
      <c r="J31" s="118"/>
      <c r="K31" s="119"/>
      <c r="L31" s="119"/>
      <c r="M31" s="119"/>
      <c r="N31" s="119"/>
      <c r="O31" s="12"/>
      <c r="P31" s="12"/>
      <c r="Q31" s="12"/>
      <c r="R31" s="12"/>
    </row>
    <row r="32" spans="2:19" s="255" customFormat="1" ht="15" customHeight="1" x14ac:dyDescent="0.25">
      <c r="B32" s="739" t="s">
        <v>110</v>
      </c>
      <c r="C32" s="746"/>
      <c r="D32" s="746"/>
      <c r="E32" s="746"/>
      <c r="F32" s="746"/>
      <c r="G32" s="746"/>
      <c r="H32" s="746"/>
      <c r="I32" s="746"/>
      <c r="J32" s="228"/>
      <c r="K32" s="228"/>
      <c r="L32" s="228"/>
      <c r="M32" s="228"/>
      <c r="N32" s="228"/>
      <c r="O32" s="227"/>
      <c r="P32" s="279"/>
      <c r="Q32" s="279"/>
      <c r="R32" s="227"/>
    </row>
    <row r="33" spans="15:18" ht="26.25" customHeight="1" x14ac:dyDescent="0.25">
      <c r="O33" s="1"/>
      <c r="P33" s="1"/>
      <c r="Q33" s="1"/>
      <c r="R33" s="1"/>
    </row>
    <row r="34" spans="15:18" ht="26.25" customHeight="1" x14ac:dyDescent="0.25"/>
    <row r="35" spans="15:18" ht="26.25" customHeight="1" x14ac:dyDescent="0.25"/>
    <row r="36" spans="15:18" ht="26.25" customHeight="1" x14ac:dyDescent="0.25"/>
    <row r="37" spans="15:18" ht="26.25" customHeight="1" x14ac:dyDescent="0.25"/>
    <row r="38" spans="15:18" ht="15.75" customHeight="1" x14ac:dyDescent="0.25"/>
  </sheetData>
  <mergeCells count="10">
    <mergeCell ref="O7:R7"/>
    <mergeCell ref="J6:R6"/>
    <mergeCell ref="B4:R4"/>
    <mergeCell ref="B3:R3"/>
    <mergeCell ref="B1:R1"/>
    <mergeCell ref="B31:C31"/>
    <mergeCell ref="B32:I32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1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F1CB-000C-4A4C-B1DF-C86DE17B88E3}">
  <sheetPr>
    <tabColor theme="0" tint="-0.249977111117893"/>
    <pageSetUpPr fitToPage="1"/>
  </sheetPr>
  <dimension ref="B1:Z34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1" customWidth="1"/>
    <col min="2" max="2" width="11.7109375" style="56" customWidth="1"/>
    <col min="3" max="17" width="10.7109375" style="1" customWidth="1"/>
    <col min="18" max="18" width="10.7109375" style="1" hidden="1" customWidth="1"/>
    <col min="19" max="19" width="0.85546875" style="1" customWidth="1"/>
    <col min="20" max="16384" width="9.140625" style="1"/>
  </cols>
  <sheetData>
    <row r="1" spans="2:26" ht="30.95" customHeight="1" x14ac:dyDescent="0.25">
      <c r="B1" s="699" t="s">
        <v>92</v>
      </c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</row>
    <row r="2" spans="2:26" ht="6.95" customHeight="1" x14ac:dyDescent="0.25">
      <c r="B2" s="72"/>
      <c r="C2" s="10"/>
      <c r="D2" s="10"/>
      <c r="E2" s="10"/>
      <c r="F2" s="10"/>
      <c r="G2" s="10"/>
      <c r="H2" s="10"/>
      <c r="I2" s="10"/>
      <c r="N2" s="10"/>
      <c r="O2" s="10"/>
      <c r="P2" s="10"/>
      <c r="Q2" s="10"/>
      <c r="R2" s="10"/>
    </row>
    <row r="3" spans="2:26" ht="6.95" customHeight="1" x14ac:dyDescent="0.25">
      <c r="B3" s="72"/>
      <c r="C3" s="10"/>
      <c r="D3" s="10"/>
      <c r="E3" s="10"/>
      <c r="F3" s="10"/>
      <c r="G3" s="10"/>
      <c r="H3" s="10"/>
      <c r="I3" s="10"/>
      <c r="N3" s="10"/>
      <c r="O3" s="10"/>
      <c r="P3" s="10"/>
      <c r="Q3" s="10"/>
      <c r="R3" s="10"/>
    </row>
    <row r="4" spans="2:26" ht="24.95" customHeight="1" x14ac:dyDescent="0.25">
      <c r="B4" s="689" t="s">
        <v>93</v>
      </c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</row>
    <row r="5" spans="2:26" ht="6.95" customHeight="1" x14ac:dyDescent="0.25"/>
    <row r="6" spans="2:26" s="97" customFormat="1" ht="24" customHeight="1" x14ac:dyDescent="0.25">
      <c r="B6" s="752" t="s">
        <v>94</v>
      </c>
      <c r="C6" s="752"/>
      <c r="D6" s="752"/>
      <c r="E6" s="752"/>
      <c r="F6" s="752"/>
      <c r="G6" s="752"/>
      <c r="H6" s="752"/>
      <c r="I6" s="752"/>
      <c r="J6" s="752"/>
      <c r="K6" s="752"/>
      <c r="L6" s="752"/>
      <c r="M6" s="752"/>
      <c r="N6" s="752"/>
      <c r="O6" s="752"/>
      <c r="P6" s="752"/>
      <c r="Q6" s="752"/>
      <c r="R6" s="752"/>
    </row>
    <row r="7" spans="2:26" ht="18.95" customHeight="1" x14ac:dyDescent="0.3">
      <c r="B7" s="751" t="s">
        <v>113</v>
      </c>
      <c r="C7" s="751"/>
      <c r="D7" s="751"/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1"/>
      <c r="Q7" s="751"/>
      <c r="R7" s="751"/>
    </row>
    <row r="8" spans="2:26" ht="6.95" customHeight="1" x14ac:dyDescent="0.25"/>
    <row r="9" spans="2:26" ht="15" customHeight="1" thickBot="1" x14ac:dyDescent="0.3">
      <c r="J9" s="681" t="s">
        <v>95</v>
      </c>
      <c r="K9" s="681"/>
      <c r="L9" s="681"/>
      <c r="M9" s="681"/>
      <c r="N9" s="681"/>
      <c r="O9" s="681"/>
      <c r="P9" s="681"/>
      <c r="Q9" s="681"/>
      <c r="R9" s="681"/>
    </row>
    <row r="10" spans="2:26" ht="24.95" customHeight="1" thickTop="1" x14ac:dyDescent="0.25">
      <c r="B10" s="58"/>
      <c r="C10" s="721">
        <v>2018</v>
      </c>
      <c r="D10" s="722"/>
      <c r="E10" s="722"/>
      <c r="F10" s="723"/>
      <c r="G10" s="721">
        <v>2019</v>
      </c>
      <c r="H10" s="722"/>
      <c r="I10" s="722"/>
      <c r="J10" s="722"/>
      <c r="K10" s="721">
        <v>2020</v>
      </c>
      <c r="L10" s="722"/>
      <c r="M10" s="722"/>
      <c r="N10" s="722"/>
      <c r="O10" s="721">
        <v>2021</v>
      </c>
      <c r="P10" s="722"/>
      <c r="Q10" s="722"/>
      <c r="R10" s="753"/>
      <c r="S10" s="5"/>
    </row>
    <row r="11" spans="2:26" s="51" customFormat="1" ht="30.95" customHeight="1" thickBot="1" x14ac:dyDescent="0.3">
      <c r="B11" s="49"/>
      <c r="C11" s="368" t="s">
        <v>20</v>
      </c>
      <c r="D11" s="369" t="s">
        <v>21</v>
      </c>
      <c r="E11" s="369" t="s">
        <v>22</v>
      </c>
      <c r="F11" s="370" t="s">
        <v>23</v>
      </c>
      <c r="G11" s="368" t="s">
        <v>20</v>
      </c>
      <c r="H11" s="369" t="s">
        <v>21</v>
      </c>
      <c r="I11" s="369" t="s">
        <v>22</v>
      </c>
      <c r="J11" s="370" t="s">
        <v>23</v>
      </c>
      <c r="K11" s="368" t="s">
        <v>20</v>
      </c>
      <c r="L11" s="369" t="s">
        <v>21</v>
      </c>
      <c r="M11" s="369" t="s">
        <v>22</v>
      </c>
      <c r="N11" s="371" t="s">
        <v>23</v>
      </c>
      <c r="O11" s="372" t="s">
        <v>20</v>
      </c>
      <c r="P11" s="369" t="s">
        <v>21</v>
      </c>
      <c r="Q11" s="369" t="s">
        <v>22</v>
      </c>
      <c r="R11" s="373" t="s">
        <v>23</v>
      </c>
      <c r="S11" s="50"/>
    </row>
    <row r="12" spans="2:26" ht="13.5" customHeight="1" x14ac:dyDescent="0.25">
      <c r="B12" s="263" t="s">
        <v>0</v>
      </c>
      <c r="C12" s="600">
        <v>0.71</v>
      </c>
      <c r="D12" s="601">
        <v>0.71</v>
      </c>
      <c r="E12" s="601">
        <v>0.71</v>
      </c>
      <c r="F12" s="602">
        <v>0.71</v>
      </c>
      <c r="G12" s="600">
        <v>0.71</v>
      </c>
      <c r="H12" s="601">
        <v>0.71</v>
      </c>
      <c r="I12" s="601">
        <v>0.71</v>
      </c>
      <c r="J12" s="602">
        <v>0.71</v>
      </c>
      <c r="K12" s="600">
        <v>0.71</v>
      </c>
      <c r="L12" s="601">
        <v>0.71</v>
      </c>
      <c r="M12" s="601">
        <v>0.71</v>
      </c>
      <c r="N12" s="603">
        <v>0.71</v>
      </c>
      <c r="O12" s="604">
        <v>0.71</v>
      </c>
      <c r="P12" s="601">
        <v>0.71</v>
      </c>
      <c r="Q12" s="601">
        <v>0.71</v>
      </c>
      <c r="R12" s="374"/>
      <c r="S12" s="5"/>
      <c r="U12" s="138"/>
      <c r="V12" s="138"/>
      <c r="W12" s="138"/>
      <c r="X12" s="138"/>
      <c r="Y12" s="138"/>
      <c r="Z12" s="138"/>
    </row>
    <row r="13" spans="2:26" ht="13.5" customHeight="1" x14ac:dyDescent="0.25">
      <c r="B13" s="264" t="s">
        <v>1</v>
      </c>
      <c r="C13" s="605">
        <v>3.6724999999999999</v>
      </c>
      <c r="D13" s="606">
        <v>3.6724999999999999</v>
      </c>
      <c r="E13" s="606">
        <v>3.6724999999999999</v>
      </c>
      <c r="F13" s="607">
        <v>3.6724999999999999</v>
      </c>
      <c r="G13" s="605">
        <v>3.6724999999999999</v>
      </c>
      <c r="H13" s="606">
        <v>3.6724999999999999</v>
      </c>
      <c r="I13" s="606">
        <v>3.6724999999999999</v>
      </c>
      <c r="J13" s="607">
        <v>3.6724999999999999</v>
      </c>
      <c r="K13" s="605">
        <v>3.6724999999999999</v>
      </c>
      <c r="L13" s="606">
        <v>3.67</v>
      </c>
      <c r="M13" s="606">
        <v>3.67</v>
      </c>
      <c r="N13" s="608">
        <v>3.67</v>
      </c>
      <c r="O13" s="609">
        <v>3.67</v>
      </c>
      <c r="P13" s="606">
        <v>3.67</v>
      </c>
      <c r="Q13" s="606">
        <v>3.67</v>
      </c>
      <c r="R13" s="365"/>
      <c r="S13" s="5"/>
    </row>
    <row r="14" spans="2:26" ht="13.5" customHeight="1" x14ac:dyDescent="0.25">
      <c r="B14" s="264" t="s">
        <v>2</v>
      </c>
      <c r="C14" s="605">
        <v>0.376</v>
      </c>
      <c r="D14" s="606">
        <v>0.376</v>
      </c>
      <c r="E14" s="606">
        <v>0.376</v>
      </c>
      <c r="F14" s="607">
        <v>0.376</v>
      </c>
      <c r="G14" s="605">
        <v>0.376</v>
      </c>
      <c r="H14" s="606">
        <v>0.376</v>
      </c>
      <c r="I14" s="606">
        <v>0.376</v>
      </c>
      <c r="J14" s="607">
        <v>0.376</v>
      </c>
      <c r="K14" s="605">
        <v>0.376</v>
      </c>
      <c r="L14" s="606">
        <v>0.38</v>
      </c>
      <c r="M14" s="606">
        <v>0.38</v>
      </c>
      <c r="N14" s="608">
        <v>0.38</v>
      </c>
      <c r="O14" s="609">
        <v>0.38</v>
      </c>
      <c r="P14" s="606">
        <v>0.38</v>
      </c>
      <c r="Q14" s="606">
        <v>0.38</v>
      </c>
      <c r="R14" s="365"/>
      <c r="S14" s="5"/>
    </row>
    <row r="15" spans="2:26" ht="13.5" customHeight="1" x14ac:dyDescent="0.25">
      <c r="B15" s="264" t="s">
        <v>3</v>
      </c>
      <c r="C15" s="605">
        <v>2.4380000000000002</v>
      </c>
      <c r="D15" s="606">
        <v>2.5150666666666699</v>
      </c>
      <c r="E15" s="606">
        <v>2.72753333333333</v>
      </c>
      <c r="F15" s="607">
        <v>2.9068666666666698</v>
      </c>
      <c r="G15" s="605">
        <v>3.0424000000000002</v>
      </c>
      <c r="H15" s="606">
        <v>2.9824333333333302</v>
      </c>
      <c r="I15" s="606">
        <v>2.8677000000000001</v>
      </c>
      <c r="J15" s="607">
        <v>2.8452000000000002</v>
      </c>
      <c r="K15" s="605">
        <v>2.8481333333333301</v>
      </c>
      <c r="L15" s="606">
        <v>2.8877666666666699</v>
      </c>
      <c r="M15" s="606">
        <v>2.7705000000000002</v>
      </c>
      <c r="N15" s="608">
        <v>2.7430333333333299</v>
      </c>
      <c r="O15" s="609">
        <v>2.7362000000000002</v>
      </c>
      <c r="P15" s="606">
        <v>2.77</v>
      </c>
      <c r="Q15" s="606">
        <v>2.801133333333333</v>
      </c>
      <c r="R15" s="365"/>
      <c r="S15" s="5"/>
    </row>
    <row r="16" spans="2:26" ht="13.5" customHeight="1" x14ac:dyDescent="0.25">
      <c r="B16" s="264" t="s">
        <v>4</v>
      </c>
      <c r="C16" s="605">
        <v>114.0706</v>
      </c>
      <c r="D16" s="606">
        <v>115.7269</v>
      </c>
      <c r="E16" s="606">
        <v>118.093</v>
      </c>
      <c r="F16" s="607">
        <v>118.57170000000001</v>
      </c>
      <c r="G16" s="605">
        <v>118.6195</v>
      </c>
      <c r="H16" s="606">
        <v>119.30289999999999</v>
      </c>
      <c r="I16" s="606">
        <v>119.6635</v>
      </c>
      <c r="J16" s="607">
        <v>119.8219</v>
      </c>
      <c r="K16" s="605">
        <v>120.5056</v>
      </c>
      <c r="L16" s="606">
        <v>128.33879999999999</v>
      </c>
      <c r="M16" s="606">
        <v>128.52629999999999</v>
      </c>
      <c r="N16" s="608">
        <v>129.77590000000001</v>
      </c>
      <c r="O16" s="609">
        <v>133.14500000000001</v>
      </c>
      <c r="P16" s="606">
        <v>133.4957</v>
      </c>
      <c r="Q16" s="606">
        <v>135.56086666666667</v>
      </c>
      <c r="R16" s="365"/>
      <c r="S16" s="5"/>
    </row>
    <row r="17" spans="2:19" ht="13.5" customHeight="1" x14ac:dyDescent="0.25">
      <c r="B17" s="264" t="s">
        <v>5</v>
      </c>
      <c r="C17" s="605">
        <v>177.72</v>
      </c>
      <c r="D17" s="606">
        <v>177.72</v>
      </c>
      <c r="E17" s="606">
        <v>177.72</v>
      </c>
      <c r="F17" s="607">
        <v>177.72</v>
      </c>
      <c r="G17" s="605">
        <v>177.72</v>
      </c>
      <c r="H17" s="606">
        <v>177.72</v>
      </c>
      <c r="I17" s="606">
        <v>177.72</v>
      </c>
      <c r="J17" s="607">
        <v>177.72</v>
      </c>
      <c r="K17" s="605">
        <v>177.72</v>
      </c>
      <c r="L17" s="606">
        <v>177.72</v>
      </c>
      <c r="M17" s="606">
        <v>177.72</v>
      </c>
      <c r="N17" s="608">
        <v>177.72</v>
      </c>
      <c r="O17" s="609">
        <v>177.72</v>
      </c>
      <c r="P17" s="606">
        <v>177.72</v>
      </c>
      <c r="Q17" s="606">
        <v>177.72</v>
      </c>
      <c r="R17" s="365"/>
      <c r="S17" s="5"/>
    </row>
    <row r="18" spans="2:19" ht="13.5" customHeight="1" x14ac:dyDescent="0.25">
      <c r="B18" s="264" t="s">
        <v>6</v>
      </c>
      <c r="C18" s="605">
        <v>3.75</v>
      </c>
      <c r="D18" s="606">
        <v>3.75</v>
      </c>
      <c r="E18" s="606">
        <v>3.75</v>
      </c>
      <c r="F18" s="607">
        <v>3.75</v>
      </c>
      <c r="G18" s="605">
        <v>3.75</v>
      </c>
      <c r="H18" s="606">
        <v>3.75</v>
      </c>
      <c r="I18" s="606">
        <v>3.75</v>
      </c>
      <c r="J18" s="607">
        <v>3.75</v>
      </c>
      <c r="K18" s="605">
        <v>3.75</v>
      </c>
      <c r="L18" s="606">
        <v>3.75</v>
      </c>
      <c r="M18" s="606">
        <v>3.75</v>
      </c>
      <c r="N18" s="608">
        <v>3.75</v>
      </c>
      <c r="O18" s="609">
        <v>3.75</v>
      </c>
      <c r="P18" s="606">
        <v>3.75</v>
      </c>
      <c r="Q18" s="606">
        <v>3.75</v>
      </c>
      <c r="R18" s="365"/>
      <c r="S18" s="5"/>
    </row>
    <row r="19" spans="2:19" ht="13.5" customHeight="1" x14ac:dyDescent="0.25">
      <c r="B19" s="264" t="s">
        <v>7</v>
      </c>
      <c r="C19" s="605">
        <v>15.611749266666701</v>
      </c>
      <c r="D19" s="606">
        <v>17.999987749999999</v>
      </c>
      <c r="E19" s="606">
        <v>17.999987749999999</v>
      </c>
      <c r="F19" s="607">
        <v>45.703918840579703</v>
      </c>
      <c r="G19" s="605">
        <v>47.5</v>
      </c>
      <c r="H19" s="606">
        <v>45.568181818181799</v>
      </c>
      <c r="I19" s="606">
        <v>45</v>
      </c>
      <c r="J19" s="607">
        <v>45</v>
      </c>
      <c r="K19" s="605">
        <v>51</v>
      </c>
      <c r="L19" s="606">
        <v>55</v>
      </c>
      <c r="M19" s="606">
        <v>55</v>
      </c>
      <c r="N19" s="608">
        <v>55</v>
      </c>
      <c r="O19" s="609">
        <v>271.79000000000002</v>
      </c>
      <c r="P19" s="606">
        <v>421.41899999999998</v>
      </c>
      <c r="Q19" s="606">
        <v>442.63580000000002</v>
      </c>
      <c r="R19" s="365"/>
      <c r="S19" s="5"/>
    </row>
    <row r="20" spans="2:19" ht="13.5" hidden="1" customHeight="1" x14ac:dyDescent="0.25">
      <c r="B20" s="264" t="s">
        <v>8</v>
      </c>
      <c r="C20" s="605">
        <v>436.5</v>
      </c>
      <c r="D20" s="606">
        <v>436.5</v>
      </c>
      <c r="E20" s="606">
        <v>436.5</v>
      </c>
      <c r="F20" s="607" t="s">
        <v>60</v>
      </c>
      <c r="G20" s="605" t="s">
        <v>60</v>
      </c>
      <c r="H20" s="606" t="s">
        <v>60</v>
      </c>
      <c r="I20" s="606" t="s">
        <v>60</v>
      </c>
      <c r="J20" s="607" t="s">
        <v>60</v>
      </c>
      <c r="K20" s="605" t="s">
        <v>60</v>
      </c>
      <c r="L20" s="606"/>
      <c r="M20" s="606"/>
      <c r="N20" s="608"/>
      <c r="O20" s="609"/>
      <c r="P20" s="606"/>
      <c r="Q20" s="606"/>
      <c r="R20" s="365"/>
      <c r="S20" s="5"/>
    </row>
    <row r="21" spans="2:19" ht="13.5" customHeight="1" x14ac:dyDescent="0.25">
      <c r="B21" s="264" t="s">
        <v>9</v>
      </c>
      <c r="C21" s="605">
        <v>1184</v>
      </c>
      <c r="D21" s="606">
        <v>1183</v>
      </c>
      <c r="E21" s="606">
        <v>1182</v>
      </c>
      <c r="F21" s="607">
        <v>1182</v>
      </c>
      <c r="G21" s="605">
        <v>1182</v>
      </c>
      <c r="H21" s="606">
        <v>1182</v>
      </c>
      <c r="I21" s="606">
        <v>1182</v>
      </c>
      <c r="J21" s="607">
        <v>1182</v>
      </c>
      <c r="K21" s="605">
        <v>1182</v>
      </c>
      <c r="L21" s="606">
        <v>1182</v>
      </c>
      <c r="M21" s="606">
        <v>1182</v>
      </c>
      <c r="N21" s="608">
        <v>1223</v>
      </c>
      <c r="O21" s="609">
        <v>1450</v>
      </c>
      <c r="P21" s="606">
        <v>1450</v>
      </c>
      <c r="Q21" s="606">
        <v>1450</v>
      </c>
      <c r="R21" s="365"/>
      <c r="S21" s="5"/>
    </row>
    <row r="22" spans="2:19" ht="13.5" customHeight="1" x14ac:dyDescent="0.25">
      <c r="B22" s="264" t="s">
        <v>10</v>
      </c>
      <c r="C22" s="605">
        <v>0.38450000000000001</v>
      </c>
      <c r="D22" s="606">
        <v>0.38450000000000001</v>
      </c>
      <c r="E22" s="606">
        <v>0.38450000000000001</v>
      </c>
      <c r="F22" s="607">
        <v>0.38450000000000001</v>
      </c>
      <c r="G22" s="605">
        <v>0.38450000000000001</v>
      </c>
      <c r="H22" s="606">
        <v>0.38450000000000001</v>
      </c>
      <c r="I22" s="606">
        <v>0.38450000000000001</v>
      </c>
      <c r="J22" s="607">
        <v>0.38450000000000001</v>
      </c>
      <c r="K22" s="605">
        <v>0.38450000000000001</v>
      </c>
      <c r="L22" s="606">
        <v>0.38</v>
      </c>
      <c r="M22" s="606">
        <v>0.38</v>
      </c>
      <c r="N22" s="608">
        <v>0.38</v>
      </c>
      <c r="O22" s="609">
        <v>0.38450000000000001</v>
      </c>
      <c r="P22" s="606">
        <v>0.38450000000000001</v>
      </c>
      <c r="Q22" s="606">
        <v>0.38450000000000001</v>
      </c>
      <c r="R22" s="365"/>
      <c r="S22" s="5"/>
    </row>
    <row r="23" spans="2:19" ht="13.5" hidden="1" customHeight="1" x14ac:dyDescent="0.25">
      <c r="B23" s="264" t="s">
        <v>25</v>
      </c>
      <c r="C23" s="605"/>
      <c r="D23" s="606"/>
      <c r="E23" s="606"/>
      <c r="F23" s="607"/>
      <c r="G23" s="605"/>
      <c r="H23" s="606"/>
      <c r="I23" s="606"/>
      <c r="J23" s="607"/>
      <c r="K23" s="605"/>
      <c r="L23" s="606"/>
      <c r="M23" s="606"/>
      <c r="N23" s="608"/>
      <c r="O23" s="609"/>
      <c r="P23" s="606"/>
      <c r="Q23" s="606"/>
      <c r="R23" s="365"/>
      <c r="S23" s="5"/>
    </row>
    <row r="24" spans="2:19" ht="13.5" customHeight="1" x14ac:dyDescent="0.25">
      <c r="B24" s="264" t="s">
        <v>11</v>
      </c>
      <c r="C24" s="605">
        <v>3.64</v>
      </c>
      <c r="D24" s="606">
        <v>3.64</v>
      </c>
      <c r="E24" s="606">
        <v>3.64</v>
      </c>
      <c r="F24" s="607">
        <v>3.64</v>
      </c>
      <c r="G24" s="605">
        <v>3.64</v>
      </c>
      <c r="H24" s="606">
        <v>3.64</v>
      </c>
      <c r="I24" s="606">
        <v>3.64</v>
      </c>
      <c r="J24" s="607">
        <v>3.64</v>
      </c>
      <c r="K24" s="605">
        <v>3.64</v>
      </c>
      <c r="L24" s="606">
        <v>3.64</v>
      </c>
      <c r="M24" s="606">
        <v>3.64</v>
      </c>
      <c r="N24" s="608">
        <v>3.64</v>
      </c>
      <c r="O24" s="609">
        <v>3.64</v>
      </c>
      <c r="P24" s="606">
        <v>3.64</v>
      </c>
      <c r="Q24" s="606">
        <v>3.64</v>
      </c>
      <c r="R24" s="365"/>
      <c r="S24" s="5"/>
    </row>
    <row r="25" spans="2:19" ht="13.5" customHeight="1" x14ac:dyDescent="0.25">
      <c r="B25" s="264" t="s">
        <v>12</v>
      </c>
      <c r="C25" s="605">
        <v>400.22944389563497</v>
      </c>
      <c r="D25" s="606">
        <v>412.90111824725199</v>
      </c>
      <c r="E25" s="606">
        <v>423.05193838753399</v>
      </c>
      <c r="F25" s="607">
        <v>431.01661318760802</v>
      </c>
      <c r="G25" s="605">
        <v>433.15735686254698</v>
      </c>
      <c r="H25" s="606">
        <v>437.81058111595598</v>
      </c>
      <c r="I25" s="606">
        <v>442.439949474164</v>
      </c>
      <c r="J25" s="607">
        <v>444.37266070894299</v>
      </c>
      <c r="K25" s="605">
        <v>446.16412286755201</v>
      </c>
      <c r="L25" s="606">
        <v>446.66968087910402</v>
      </c>
      <c r="M25" s="606">
        <v>420.87713760934997</v>
      </c>
      <c r="N25" s="608">
        <v>412.41376853275301</v>
      </c>
      <c r="O25" s="609">
        <v>408.32</v>
      </c>
      <c r="P25" s="606">
        <v>407.99</v>
      </c>
      <c r="Q25" s="606">
        <v>417.34849605217931</v>
      </c>
      <c r="R25" s="365"/>
      <c r="S25" s="5"/>
    </row>
    <row r="26" spans="2:19" ht="13.5" customHeight="1" x14ac:dyDescent="0.25">
      <c r="B26" s="264" t="s">
        <v>13</v>
      </c>
      <c r="C26" s="605">
        <v>0.30009429999999998</v>
      </c>
      <c r="D26" s="606">
        <v>0.30130000000000001</v>
      </c>
      <c r="E26" s="606">
        <v>0.30275249999999998</v>
      </c>
      <c r="F26" s="607">
        <v>0.30358809999999997</v>
      </c>
      <c r="G26" s="605">
        <v>0.30333830000000001</v>
      </c>
      <c r="H26" s="606">
        <v>0.30386579999999996</v>
      </c>
      <c r="I26" s="606">
        <v>0.30371609999999999</v>
      </c>
      <c r="J26" s="607">
        <v>0.30355079999999995</v>
      </c>
      <c r="K26" s="605">
        <v>0.30510879999999996</v>
      </c>
      <c r="L26" s="606">
        <v>0.30846609999999997</v>
      </c>
      <c r="M26" s="606">
        <v>0.30623070000000002</v>
      </c>
      <c r="N26" s="608">
        <v>0.30514289999999999</v>
      </c>
      <c r="O26" s="609">
        <v>0.30251549999999999</v>
      </c>
      <c r="P26" s="606">
        <v>0.30117260000000001</v>
      </c>
      <c r="Q26" s="606">
        <v>0.3007958</v>
      </c>
      <c r="R26" s="365"/>
      <c r="S26" s="5"/>
    </row>
    <row r="27" spans="2:19" ht="13.5" customHeight="1" x14ac:dyDescent="0.25">
      <c r="B27" s="264" t="s">
        <v>14</v>
      </c>
      <c r="C27" s="605">
        <v>1507.5</v>
      </c>
      <c r="D27" s="606">
        <v>1507.5</v>
      </c>
      <c r="E27" s="606">
        <v>1507.5</v>
      </c>
      <c r="F27" s="607">
        <v>1507.5</v>
      </c>
      <c r="G27" s="605">
        <v>1507.5</v>
      </c>
      <c r="H27" s="606">
        <v>1507.5</v>
      </c>
      <c r="I27" s="606">
        <v>1507.5</v>
      </c>
      <c r="J27" s="607">
        <v>1507.5</v>
      </c>
      <c r="K27" s="605">
        <v>1507.5</v>
      </c>
      <c r="L27" s="606">
        <v>1507.5</v>
      </c>
      <c r="M27" s="606">
        <v>1507.5</v>
      </c>
      <c r="N27" s="608">
        <v>1507.5</v>
      </c>
      <c r="O27" s="609">
        <v>1507.5</v>
      </c>
      <c r="P27" s="606">
        <v>1507.5</v>
      </c>
      <c r="Q27" s="606">
        <v>1507.5</v>
      </c>
      <c r="R27" s="365"/>
      <c r="S27" s="5"/>
    </row>
    <row r="28" spans="2:19" ht="13.5" customHeight="1" x14ac:dyDescent="0.25">
      <c r="B28" s="264" t="s">
        <v>15</v>
      </c>
      <c r="C28" s="610">
        <v>1.37</v>
      </c>
      <c r="D28" s="611">
        <v>1.37</v>
      </c>
      <c r="E28" s="611">
        <v>1.37</v>
      </c>
      <c r="F28" s="612">
        <v>1.37</v>
      </c>
      <c r="G28" s="610">
        <v>1.4</v>
      </c>
      <c r="H28" s="611">
        <v>1.4</v>
      </c>
      <c r="I28" s="611">
        <v>1.4</v>
      </c>
      <c r="J28" s="612">
        <v>1.4</v>
      </c>
      <c r="K28" s="610">
        <v>1.42</v>
      </c>
      <c r="L28" s="611">
        <v>1.42</v>
      </c>
      <c r="M28" s="611">
        <v>1.42</v>
      </c>
      <c r="N28" s="613">
        <v>1.42</v>
      </c>
      <c r="O28" s="614">
        <v>4.54</v>
      </c>
      <c r="P28" s="611">
        <v>4.5060000000000002</v>
      </c>
      <c r="Q28" s="611">
        <v>4.5598999999999998</v>
      </c>
      <c r="R28" s="366"/>
      <c r="S28" s="5"/>
    </row>
    <row r="29" spans="2:19" ht="13.5" customHeight="1" x14ac:dyDescent="0.25">
      <c r="B29" s="264" t="s">
        <v>16</v>
      </c>
      <c r="C29" s="610">
        <v>17.617615046296301</v>
      </c>
      <c r="D29" s="611">
        <v>17.746486069958799</v>
      </c>
      <c r="E29" s="611">
        <v>17.8432405709877</v>
      </c>
      <c r="F29" s="612">
        <v>17.861820000000002</v>
      </c>
      <c r="G29" s="610">
        <v>17.556110238095201</v>
      </c>
      <c r="H29" s="611">
        <v>16.959654769276099</v>
      </c>
      <c r="I29" s="611">
        <v>16.474287854737899</v>
      </c>
      <c r="J29" s="612">
        <v>16.092274509395999</v>
      </c>
      <c r="K29" s="610">
        <v>15.7074816666667</v>
      </c>
      <c r="L29" s="611">
        <v>15.84135</v>
      </c>
      <c r="M29" s="611">
        <v>15.84892</v>
      </c>
      <c r="N29" s="613">
        <v>15.63894</v>
      </c>
      <c r="O29" s="614">
        <v>15.64</v>
      </c>
      <c r="P29" s="611">
        <v>15.62</v>
      </c>
      <c r="Q29" s="611">
        <v>15.649545075757567</v>
      </c>
      <c r="R29" s="366"/>
      <c r="S29" s="5"/>
    </row>
    <row r="30" spans="2:19" ht="13.5" customHeight="1" x14ac:dyDescent="0.25">
      <c r="B30" s="264" t="s">
        <v>17</v>
      </c>
      <c r="C30" s="610">
        <v>9.204587301587301</v>
      </c>
      <c r="D30" s="611">
        <v>9.3769682539682542</v>
      </c>
      <c r="E30" s="611">
        <v>9.4495881355932205</v>
      </c>
      <c r="F30" s="612">
        <v>9.5108901639344268</v>
      </c>
      <c r="G30" s="610">
        <v>9.5612435483870968</v>
      </c>
      <c r="H30" s="611">
        <v>9.6401918032786877</v>
      </c>
      <c r="I30" s="611">
        <v>9.6269491803278679</v>
      </c>
      <c r="J30" s="612">
        <v>9.6437825396825385</v>
      </c>
      <c r="K30" s="610">
        <v>9.6573671875000002</v>
      </c>
      <c r="L30" s="611">
        <v>9.8892126984126989</v>
      </c>
      <c r="M30" s="611">
        <v>9.3413852459016375</v>
      </c>
      <c r="N30" s="613">
        <v>9.098511475409838</v>
      </c>
      <c r="O30" s="614">
        <v>8.9499999999999993</v>
      </c>
      <c r="P30" s="611">
        <v>8.8919338709677422</v>
      </c>
      <c r="Q30" s="611">
        <v>8.9603483572567768</v>
      </c>
      <c r="R30" s="366"/>
      <c r="S30" s="5"/>
    </row>
    <row r="31" spans="2:19" ht="13.5" customHeight="1" x14ac:dyDescent="0.25">
      <c r="B31" s="264" t="s">
        <v>18</v>
      </c>
      <c r="C31" s="605">
        <v>35.253333333333302</v>
      </c>
      <c r="D31" s="606">
        <v>35.53</v>
      </c>
      <c r="E31" s="606">
        <v>35.723333333333301</v>
      </c>
      <c r="F31" s="607">
        <v>36.203333333333298</v>
      </c>
      <c r="G31" s="605">
        <v>36.380000000000003</v>
      </c>
      <c r="H31" s="606">
        <v>36.5833333333333</v>
      </c>
      <c r="I31" s="606">
        <v>36.663333333333298</v>
      </c>
      <c r="J31" s="607">
        <v>37.136666666666699</v>
      </c>
      <c r="K31" s="605">
        <v>37.2633333333333</v>
      </c>
      <c r="L31" s="606">
        <v>37.533333333333303</v>
      </c>
      <c r="M31" s="606">
        <v>37.233333333333299</v>
      </c>
      <c r="N31" s="608">
        <v>36.726666666666702</v>
      </c>
      <c r="O31" s="609">
        <v>36</v>
      </c>
      <c r="P31" s="606">
        <v>36</v>
      </c>
      <c r="Q31" s="606">
        <v>36</v>
      </c>
      <c r="R31" s="365"/>
      <c r="S31" s="5"/>
    </row>
    <row r="32" spans="2:19" ht="13.5" customHeight="1" thickBot="1" x14ac:dyDescent="0.3">
      <c r="B32" s="265" t="s">
        <v>19</v>
      </c>
      <c r="C32" s="615">
        <v>380</v>
      </c>
      <c r="D32" s="616">
        <v>380</v>
      </c>
      <c r="E32" s="616">
        <v>380</v>
      </c>
      <c r="F32" s="617">
        <v>380</v>
      </c>
      <c r="G32" s="615">
        <v>380</v>
      </c>
      <c r="H32" s="616">
        <v>380</v>
      </c>
      <c r="I32" s="616">
        <v>380</v>
      </c>
      <c r="J32" s="617">
        <v>380</v>
      </c>
      <c r="K32" s="615">
        <v>400</v>
      </c>
      <c r="L32" s="616">
        <v>400</v>
      </c>
      <c r="M32" s="616">
        <v>400</v>
      </c>
      <c r="N32" s="618">
        <v>400</v>
      </c>
      <c r="O32" s="619">
        <v>400</v>
      </c>
      <c r="P32" s="616">
        <v>400</v>
      </c>
      <c r="Q32" s="616">
        <v>400</v>
      </c>
      <c r="R32" s="367"/>
      <c r="S32" s="5"/>
    </row>
    <row r="33" spans="2:18" ht="3" customHeight="1" thickTop="1" x14ac:dyDescent="0.25">
      <c r="B33" s="62"/>
      <c r="C33" s="139"/>
      <c r="D33" s="139"/>
      <c r="E33" s="139"/>
      <c r="F33" s="139"/>
      <c r="G33" s="139"/>
      <c r="H33" s="139"/>
      <c r="I33" s="139"/>
      <c r="J33" s="140"/>
      <c r="K33" s="140"/>
      <c r="L33" s="140"/>
      <c r="M33" s="140"/>
      <c r="N33" s="139"/>
      <c r="O33" s="139"/>
      <c r="P33" s="139"/>
      <c r="Q33" s="139"/>
      <c r="R33" s="139"/>
    </row>
    <row r="34" spans="2:18" ht="12.95" customHeight="1" x14ac:dyDescent="0.25">
      <c r="B34" s="225" t="s">
        <v>96</v>
      </c>
    </row>
  </sheetData>
  <mergeCells count="9">
    <mergeCell ref="B7:R7"/>
    <mergeCell ref="B6:R6"/>
    <mergeCell ref="B4:R4"/>
    <mergeCell ref="B1:R1"/>
    <mergeCell ref="C10:F10"/>
    <mergeCell ref="G10:J10"/>
    <mergeCell ref="K10:N10"/>
    <mergeCell ref="O10:R10"/>
    <mergeCell ref="J9:R9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82" orientation="landscape" r:id="rId1"/>
  <headerFooter scaleWithDoc="0">
    <oddHeader>&amp;C&amp;"Times New Roman,Bold"&amp;K7030A0نــــشــــرة الإحصاءات الاقـتــصاديـــة ربع السنوية - الربع الثاني 2021&amp;"-,Regular"&amp;K01+000
&amp;"Times New Roman,Bold"&amp;K04-020-----------------         Economic Statistics Quarterly Bulletin        -----------------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Zaidi</dc:creator>
  <cp:lastModifiedBy>Karim Zaidi</cp:lastModifiedBy>
  <cp:lastPrinted>2022-03-20T04:55:04Z</cp:lastPrinted>
  <dcterms:created xsi:type="dcterms:W3CDTF">2018-03-15T05:58:38Z</dcterms:created>
  <dcterms:modified xsi:type="dcterms:W3CDTF">2022-03-20T11:19:14Z</dcterms:modified>
</cp:coreProperties>
</file>